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.bridge\Documents\JON BRIDGE DOCS 21 JUL 15\PLANNER\2023\PLANNER-TRACKER DESIGN\"/>
    </mc:Choice>
  </mc:AlternateContent>
  <bookViews>
    <workbookView xWindow="0" yWindow="0" windowWidth="22560" windowHeight="10700"/>
  </bookViews>
  <sheets>
    <sheet name="Planner" sheetId="1" r:id="rId1"/>
    <sheet name="Timeline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4" i="2"/>
  <c r="AA4" i="2"/>
  <c r="AA5" i="2"/>
  <c r="Z5" i="2"/>
  <c r="Y5" i="2"/>
  <c r="X5" i="2"/>
  <c r="V5" i="2"/>
  <c r="U5" i="2"/>
  <c r="T5" i="2"/>
  <c r="S5" i="2"/>
  <c r="R5" i="2"/>
  <c r="Q5" i="2"/>
  <c r="N5" i="2"/>
  <c r="M5" i="2"/>
  <c r="L5" i="2"/>
  <c r="K5" i="2"/>
  <c r="J5" i="2"/>
  <c r="I5" i="2"/>
  <c r="H5" i="2"/>
  <c r="G5" i="2"/>
  <c r="Z4" i="2"/>
  <c r="Y4" i="2"/>
  <c r="X4" i="2"/>
  <c r="V4" i="2"/>
  <c r="U4" i="2"/>
  <c r="T4" i="2"/>
  <c r="S4" i="2"/>
  <c r="R4" i="2"/>
  <c r="Q4" i="2"/>
  <c r="N4" i="2"/>
  <c r="M4" i="2"/>
  <c r="L4" i="2"/>
  <c r="K4" i="2"/>
  <c r="J4" i="2"/>
  <c r="I4" i="2"/>
  <c r="H4" i="2"/>
  <c r="G4" i="2"/>
  <c r="C86" i="1"/>
  <c r="D80" i="1"/>
  <c r="D70" i="1"/>
  <c r="D68" i="1"/>
  <c r="D69" i="1" s="1"/>
  <c r="D57" i="1"/>
  <c r="C35" i="1"/>
  <c r="D34" i="1"/>
  <c r="D35" i="1" s="1"/>
  <c r="C34" i="1"/>
  <c r="D32" i="1"/>
  <c r="C32" i="1"/>
  <c r="D31" i="1"/>
  <c r="C31" i="1"/>
  <c r="D28" i="1"/>
  <c r="C28" i="1"/>
</calcChain>
</file>

<file path=xl/sharedStrings.xml><?xml version="1.0" encoding="utf-8"?>
<sst xmlns="http://schemas.openxmlformats.org/spreadsheetml/2006/main" count="266" uniqueCount="178">
  <si>
    <t>2099</t>
  </si>
  <si>
    <t>1063</t>
  </si>
  <si>
    <t>MODENA</t>
  </si>
  <si>
    <t>SANTIAGO DE COMPOSTELA</t>
  </si>
  <si>
    <t>Centro Commerciale Grandemilia, Via Emilia Ouest 61, 41121, Modena, Italy</t>
  </si>
  <si>
    <t>Centro Comercial As Cancelas.  Avenida Do Camino Frances, 3. 15073. Santiago de Compostela. A Coruna, Spain</t>
  </si>
  <si>
    <t>Italy</t>
  </si>
  <si>
    <t>Spain</t>
  </si>
  <si>
    <t>South</t>
  </si>
  <si>
    <t>Shopping Centre (Existing)</t>
  </si>
  <si>
    <t>New Store</t>
  </si>
  <si>
    <t>UPSIZE</t>
  </si>
  <si>
    <t>3M</t>
  </si>
  <si>
    <t>3G</t>
  </si>
  <si>
    <t xml:space="preserve">Vinyl </t>
  </si>
  <si>
    <t>Ceramic</t>
  </si>
  <si>
    <t>TBC</t>
  </si>
  <si>
    <t>N/A</t>
  </si>
  <si>
    <t>627 m2</t>
  </si>
  <si>
    <t>430m2</t>
  </si>
  <si>
    <t>BOARD APPROVED</t>
  </si>
  <si>
    <t>Yes</t>
  </si>
  <si>
    <t>Marco Mirra</t>
  </si>
  <si>
    <t>Jose Diaz</t>
  </si>
  <si>
    <t>Giorgio Casella</t>
  </si>
  <si>
    <t>Gabriele Bocci</t>
  </si>
  <si>
    <t>Francesca Cipullo</t>
  </si>
  <si>
    <t>Jose Andreu</t>
  </si>
  <si>
    <t>Clara Arenal</t>
  </si>
  <si>
    <t>Andres Blarasin</t>
  </si>
  <si>
    <t>COGESIM</t>
  </si>
  <si>
    <t xml:space="preserve">Ramon Garcia </t>
  </si>
  <si>
    <t>TSE</t>
  </si>
  <si>
    <t>ATLANTE</t>
  </si>
  <si>
    <t>FRAREG</t>
  </si>
  <si>
    <t>GTP</t>
  </si>
  <si>
    <t xml:space="preserve"> </t>
  </si>
  <si>
    <t>Innovate</t>
  </si>
  <si>
    <t>18th Nov 23</t>
  </si>
  <si>
    <t xml:space="preserve">30days </t>
  </si>
  <si>
    <t>-</t>
  </si>
  <si>
    <t xml:space="preserve"> 1 Cash Desk (3 Tills)</t>
  </si>
  <si>
    <t>4 Tills (1Cash Desk)</t>
  </si>
  <si>
    <t>1WM (C&amp;P)</t>
  </si>
  <si>
    <t>No</t>
  </si>
  <si>
    <t>2</t>
  </si>
  <si>
    <t>Pole</t>
  </si>
  <si>
    <t>Wall Mounted</t>
  </si>
  <si>
    <t>NA</t>
  </si>
  <si>
    <t>IT</t>
  </si>
  <si>
    <t>ES</t>
  </si>
  <si>
    <t>YEAR</t>
  </si>
  <si>
    <t xml:space="preserve">COUNTRY CODE </t>
  </si>
  <si>
    <t>STORE NUMBER</t>
  </si>
  <si>
    <t xml:space="preserve">PROJECT NAME </t>
  </si>
  <si>
    <t>FASCIA</t>
  </si>
  <si>
    <t>STORE ADDRESS</t>
  </si>
  <si>
    <t>COUNTRY</t>
  </si>
  <si>
    <t>REGION</t>
  </si>
  <si>
    <t>DEVELOPMENT TYPE (NEW/EXISTING)</t>
  </si>
  <si>
    <t>PROJECT TYPE (NEW/REFURB/EXISTING)</t>
  </si>
  <si>
    <t xml:space="preserve">TYPE / GRADE </t>
  </si>
  <si>
    <t>FLOOR TYPE</t>
  </si>
  <si>
    <t>SUPPLIER</t>
  </si>
  <si>
    <t>COMMNETS</t>
  </si>
  <si>
    <t>0</t>
  </si>
  <si>
    <t>STAGE ONE MINUTE</t>
  </si>
  <si>
    <t>PROJECT BRIEF ISSUD</t>
  </si>
  <si>
    <t>INITIAL VISIT</t>
  </si>
  <si>
    <t>COST CHECK MEETING</t>
  </si>
  <si>
    <t>PBM</t>
  </si>
  <si>
    <t>LEASE COMMENCE DATE</t>
  </si>
  <si>
    <t>LANDLORD / CENTER HANDOVER</t>
  </si>
  <si>
    <t>COMMENCE WORKS</t>
  </si>
  <si>
    <t>SHOP FIT COMPLETION DATE (GC HANDOVER)</t>
  </si>
  <si>
    <t>RETAIL HANDOVER DATE</t>
  </si>
  <si>
    <t>QS</t>
  </si>
  <si>
    <t>HSV</t>
  </si>
  <si>
    <t>PCM</t>
  </si>
  <si>
    <t>SM1</t>
  </si>
  <si>
    <t>SM2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</si>
  <si>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</si>
  <si>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</si>
  <si>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</si>
  <si>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</si>
  <si>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</si>
  <si>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</si>
  <si>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</si>
  <si>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</si>
  <si>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</si>
  <si>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Store Address</t>
  </si>
  <si>
    <t>Country</t>
  </si>
  <si>
    <t>Region</t>
  </si>
  <si>
    <t>Development Type (New/Existing)</t>
  </si>
  <si>
    <t>Project Type (New/Refurb/Existing)</t>
  </si>
  <si>
    <t xml:space="preserve">Type / Grade </t>
  </si>
  <si>
    <t>Floor type</t>
  </si>
  <si>
    <t>Supplier</t>
  </si>
  <si>
    <t>Stage One Meeting</t>
  </si>
  <si>
    <t>Project Brief Issued</t>
  </si>
  <si>
    <t>Initial Visit</t>
  </si>
  <si>
    <t>Cost Check Meeting</t>
  </si>
  <si>
    <t>Lease Commence Date</t>
  </si>
  <si>
    <t>Landlord / Center Handover</t>
  </si>
  <si>
    <t>Commence Works</t>
  </si>
  <si>
    <t>Shop Fit Completion Date (GC Handover)</t>
  </si>
  <si>
    <t>Retail Handover Date</t>
  </si>
  <si>
    <t>Retail Handover Time</t>
  </si>
  <si>
    <t>Stock Delivery Date</t>
  </si>
  <si>
    <t>Stock Delivery Time</t>
  </si>
  <si>
    <t>Opening date</t>
  </si>
  <si>
    <t>Project Sign Off</t>
  </si>
  <si>
    <t>Stock Order</t>
  </si>
  <si>
    <t>Duration (Days)</t>
  </si>
  <si>
    <t>Duration (Weeks)</t>
  </si>
  <si>
    <t>Quarter</t>
  </si>
  <si>
    <t>PBM Status</t>
  </si>
  <si>
    <t>Lease Signed</t>
  </si>
  <si>
    <t>Asbestos Survey</t>
  </si>
  <si>
    <t>Internal PM</t>
  </si>
  <si>
    <t>Acquisition Manager</t>
  </si>
  <si>
    <t>Designer</t>
  </si>
  <si>
    <t>Main Contractor</t>
  </si>
  <si>
    <t xml:space="preserve">Architect </t>
  </si>
  <si>
    <t>Local Technical Specialist</t>
  </si>
  <si>
    <t>H&amp;S Consultant</t>
  </si>
  <si>
    <t>Signage Contractor</t>
  </si>
  <si>
    <t>Feasibility Drawings + Shop Front Visual</t>
  </si>
  <si>
    <t>Stage 1 drawings</t>
  </si>
  <si>
    <t>Stage 2 drawings</t>
  </si>
  <si>
    <t>Technical Projects (M&amp;E)</t>
  </si>
  <si>
    <t>Construction Pack + S&amp;G Pack</t>
  </si>
  <si>
    <t>Landlord Submission date</t>
  </si>
  <si>
    <t>Landlord/Centre Approval</t>
  </si>
  <si>
    <t>Building Permit Warrant (Est. Appr. Period)</t>
  </si>
  <si>
    <t>Building Permit Warrant (Latest Submission Date)</t>
  </si>
  <si>
    <t>Approval Date (Estimated)</t>
  </si>
  <si>
    <t>Hoarding permit</t>
  </si>
  <si>
    <t>Shop Front Permit</t>
  </si>
  <si>
    <t>Hoarding/Window artwork deadline</t>
  </si>
  <si>
    <t>Artwork Approval</t>
  </si>
  <si>
    <t>Hoarding / Window vinyl install date</t>
  </si>
  <si>
    <t>Capex PBM</t>
  </si>
  <si>
    <t>Capex Approved</t>
  </si>
  <si>
    <t>Main Tender Out</t>
  </si>
  <si>
    <t>Tender in</t>
  </si>
  <si>
    <t>Award GC (Latest date)</t>
  </si>
  <si>
    <t>Number of AP's</t>
  </si>
  <si>
    <t>Delivery of AP's (Latest)</t>
  </si>
  <si>
    <t>Number of Tills</t>
  </si>
  <si>
    <t>Kiosk Type / Nr</t>
  </si>
  <si>
    <t>Phone Line Installation (Latest)</t>
  </si>
  <si>
    <t>Switch Install</t>
  </si>
  <si>
    <t>Router Install</t>
  </si>
  <si>
    <t>Till &amp; Back Office PC Install</t>
  </si>
  <si>
    <t>Chip &amp; Pin Install</t>
  </si>
  <si>
    <t>Multimedia / LED Walls</t>
  </si>
  <si>
    <t>Installation date</t>
  </si>
  <si>
    <t>Number Entrances</t>
  </si>
  <si>
    <t>Vertical Circulation (Escalators/Stirs/Lifts)</t>
  </si>
  <si>
    <t>Required</t>
  </si>
  <si>
    <t>Number of TVs</t>
  </si>
  <si>
    <t>Bracket Type (Wall or Pole)</t>
  </si>
  <si>
    <t>Re-assessed / Wall mounted</t>
  </si>
  <si>
    <t>Speaker number</t>
  </si>
  <si>
    <t>DJ Point required</t>
  </si>
  <si>
    <t>Type 1-2 system required</t>
  </si>
  <si>
    <t>1st fix install date</t>
  </si>
  <si>
    <t>2nd fix Install date</t>
  </si>
  <si>
    <t>Safe Install date</t>
  </si>
  <si>
    <t>Tagging Gates Install date</t>
  </si>
  <si>
    <t>Multi Locks Delivery date</t>
  </si>
  <si>
    <t>Lift required</t>
  </si>
  <si>
    <t>Dumbwaiter(s) required</t>
  </si>
  <si>
    <t>Shoe chute</t>
  </si>
  <si>
    <t>Escalator required</t>
  </si>
  <si>
    <r>
      <t>Sales area FT</t>
    </r>
    <r>
      <rPr>
        <vertAlign val="superscript"/>
        <sz val="9"/>
        <color theme="0"/>
        <rFont val="Arial"/>
        <family val="2"/>
      </rPr>
      <t xml:space="preserve">2 </t>
    </r>
    <r>
      <rPr>
        <sz val="11"/>
        <color theme="0"/>
        <rFont val="Arial"/>
        <family val="2"/>
      </rPr>
      <t>(sqft)</t>
    </r>
  </si>
  <si>
    <r>
      <t>Sales area M</t>
    </r>
    <r>
      <rPr>
        <vertAlign val="superscript"/>
        <sz val="9"/>
        <color theme="0"/>
        <rFont val="Arial"/>
        <family val="2"/>
      </rPr>
      <t>2</t>
    </r>
    <r>
      <rPr>
        <sz val="11"/>
        <color theme="0"/>
        <rFont val="Arial"/>
        <family val="2"/>
      </rPr>
      <t xml:space="preserve"> (sqm)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</si>
</sst>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-409]d\-mmm;@"/>
    <numFmt numFmtId="165" formatCode="[$-409]ddd\ dd\ mmm\ yy"/>
    <numFmt numFmtId="166" formatCode="[$-409]dd\-mmm\-yy;@"/>
    <numFmt numFmtId="167" formatCode="[$-409]h:mm\ AM/PM;@"/>
    <numFmt numFmtId="168" formatCode="00"/>
    <numFmt numFmtId="169" formatCode="dd\ mmm\ yy"/>
    <numFmt numFmtId="170" formatCode="d"/>
    <numFmt numFmtId="171" formatCode="0000"/>
    <numFmt numFmtId="172" formatCode="ddd\,\ dd\-mmm\-yy"/>
    <numFmt numFmtId="173" formatCode="[$-409]d\-mmm"/>
  </numFmts>
  <fonts count="21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11"/>
      <color rgb="FF000000"/>
      <name val="Times New Roman"/>
      <family val="1"/>
    </font>
    <font>
      <b/>
      <sz val="9"/>
      <color theme="0"/>
      <name val="Arial"/>
      <family val="2"/>
    </font>
    <font>
      <b/>
      <sz val="9"/>
      <color rgb="FFFF505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vertAlign val="superscript"/>
      <sz val="9"/>
      <color theme="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Protection="0">
      <alignment vertical="top" wrapText="1"/>
    </xf>
    <xf numFmtId="164" fontId="4" fillId="0" borderId="0"/>
    <xf numFmtId="164" fontId="4" fillId="0" borderId="0"/>
    <xf numFmtId="0" fontId="9" fillId="0" borderId="0"/>
    <xf numFmtId="0" fontId="4" fillId="0" borderId="0"/>
  </cellStyleXfs>
  <cellXfs count="18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164" fontId="1" fillId="2" borderId="3" xfId="2" applyFont="1" applyFill="1" applyBorder="1" applyAlignment="1" applyProtection="1">
      <alignment horizontal="center" vertical="center" wrapText="1"/>
      <protection locked="0"/>
    </xf>
    <xf numFmtId="0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2" applyFont="1" applyFill="1" applyBorder="1" applyAlignment="1" applyProtection="1">
      <alignment horizontal="center" vertical="center" wrapText="1"/>
      <protection locked="0"/>
    </xf>
    <xf numFmtId="0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8" fillId="3" borderId="5" xfId="2" applyNumberFormat="1" applyFont="1" applyFill="1" applyBorder="1" applyAlignment="1" applyProtection="1">
      <alignment horizontal="center" vertical="center"/>
      <protection locked="0"/>
    </xf>
    <xf numFmtId="165" fontId="8" fillId="3" borderId="8" xfId="3" applyNumberFormat="1" applyFont="1" applyFill="1" applyBorder="1" applyAlignment="1" applyProtection="1">
      <alignment horizontal="center" vertical="center"/>
      <protection locked="0"/>
    </xf>
    <xf numFmtId="167" fontId="0" fillId="0" borderId="5" xfId="3" applyNumberFormat="1" applyFont="1" applyBorder="1" applyAlignment="1" applyProtection="1">
      <alignment horizontal="center" vertical="center"/>
      <protection locked="0"/>
    </xf>
    <xf numFmtId="165" fontId="8" fillId="3" borderId="8" xfId="2" applyNumberFormat="1" applyFont="1" applyFill="1" applyBorder="1" applyAlignment="1" applyProtection="1">
      <alignment horizontal="center" vertical="center"/>
      <protection locked="0"/>
    </xf>
    <xf numFmtId="167" fontId="0" fillId="0" borderId="5" xfId="2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10" fillId="2" borderId="23" xfId="5" applyFont="1" applyFill="1" applyBorder="1" applyAlignment="1">
      <alignment horizontal="center" vertical="center"/>
    </xf>
    <xf numFmtId="171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 wrapText="1"/>
    </xf>
    <xf numFmtId="15" fontId="0" fillId="0" borderId="23" xfId="0" applyNumberForma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0" fontId="11" fillId="3" borderId="23" xfId="5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5" borderId="23" xfId="5" applyFont="1" applyFill="1" applyBorder="1" applyAlignment="1">
      <alignment horizontal="center" vertical="center" textRotation="90" wrapText="1"/>
    </xf>
    <xf numFmtId="0" fontId="13" fillId="6" borderId="23" xfId="5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15" fontId="13" fillId="5" borderId="23" xfId="5" applyNumberFormat="1" applyFont="1" applyFill="1" applyBorder="1" applyAlignment="1">
      <alignment horizontal="center" vertical="center" textRotation="90" wrapText="1"/>
    </xf>
    <xf numFmtId="15" fontId="13" fillId="6" borderId="24" xfId="5" applyNumberFormat="1" applyFont="1" applyFill="1" applyBorder="1" applyAlignment="1">
      <alignment horizontal="center" vertical="center" textRotation="90" wrapText="1"/>
    </xf>
    <xf numFmtId="172" fontId="13" fillId="5" borderId="23" xfId="5" applyNumberFormat="1" applyFont="1" applyFill="1" applyBorder="1" applyAlignment="1">
      <alignment horizontal="center" vertical="center" textRotation="90" wrapText="1"/>
    </xf>
    <xf numFmtId="0" fontId="12" fillId="0" borderId="0" xfId="0" applyFont="1" applyProtection="1"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0" fontId="15" fillId="4" borderId="0" xfId="4" applyFont="1" applyFill="1" applyAlignment="1" applyProtection="1">
      <alignment horizontal="left"/>
      <protection locked="0"/>
    </xf>
    <xf numFmtId="0" fontId="14" fillId="4" borderId="0" xfId="4" applyFont="1" applyFill="1" applyAlignment="1" applyProtection="1">
      <alignment horizontal="left"/>
      <protection locked="0"/>
    </xf>
    <xf numFmtId="173" fontId="16" fillId="0" borderId="0" xfId="4" applyNumberFormat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65" fontId="2" fillId="0" borderId="5" xfId="3" applyNumberFormat="1" applyFont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66" fontId="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3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166" fontId="2" fillId="0" borderId="0" xfId="1" applyNumberFormat="1" applyFont="1" applyFill="1" applyBorder="1" applyAlignment="1" applyProtection="1">
      <alignment horizontal="center" vertical="center"/>
      <protection locked="0"/>
    </xf>
    <xf numFmtId="15" fontId="2" fillId="0" borderId="4" xfId="1" applyNumberFormat="1" applyFont="1" applyFill="1" applyBorder="1" applyAlignment="1" applyProtection="1">
      <alignment horizontal="center" vertical="center"/>
      <protection locked="0"/>
    </xf>
    <xf numFmtId="15" fontId="2" fillId="0" borderId="5" xfId="3" quotePrefix="1" applyNumberFormat="1" applyFont="1" applyBorder="1" applyAlignment="1" applyProtection="1">
      <alignment horizontal="center" vertical="center"/>
      <protection locked="0"/>
    </xf>
    <xf numFmtId="15" fontId="2" fillId="0" borderId="5" xfId="2" applyNumberFormat="1" applyFont="1" applyBorder="1" applyAlignment="1" applyProtection="1">
      <alignment horizontal="center" vertical="center"/>
      <protection locked="0"/>
    </xf>
    <xf numFmtId="15" fontId="2" fillId="0" borderId="5" xfId="3" applyNumberFormat="1" applyFont="1" applyBorder="1" applyAlignment="1" applyProtection="1">
      <alignment horizontal="center" vertical="center"/>
      <protection locked="0"/>
    </xf>
    <xf numFmtId="15" fontId="2" fillId="0" borderId="6" xfId="2" applyNumberFormat="1" applyFont="1" applyBorder="1" applyAlignment="1" applyProtection="1">
      <alignment horizontal="center" vertical="center"/>
      <protection locked="0"/>
    </xf>
    <xf numFmtId="15" fontId="2" fillId="0" borderId="6" xfId="3" quotePrefix="1" applyNumberFormat="1" applyFont="1" applyBorder="1" applyAlignment="1" applyProtection="1">
      <alignment horizontal="center" vertical="center"/>
      <protection locked="0"/>
    </xf>
    <xf numFmtId="0" fontId="2" fillId="0" borderId="7" xfId="4" applyFont="1" applyBorder="1" applyAlignment="1" applyProtection="1">
      <alignment horizontal="left" vertical="center" wrapText="1"/>
      <protection locked="0"/>
    </xf>
    <xf numFmtId="15" fontId="2" fillId="0" borderId="4" xfId="2" applyNumberFormat="1" applyFont="1" applyBorder="1" applyAlignment="1" applyProtection="1">
      <alignment horizontal="center" vertical="center"/>
      <protection locked="0"/>
    </xf>
    <xf numFmtId="15" fontId="2" fillId="0" borderId="4" xfId="3" applyNumberFormat="1" applyFont="1" applyBorder="1" applyAlignment="1" applyProtection="1">
      <alignment horizontal="center" vertical="center"/>
      <protection locked="0"/>
    </xf>
    <xf numFmtId="165" fontId="18" fillId="0" borderId="5" xfId="2" applyNumberFormat="1" applyFont="1" applyBorder="1" applyAlignment="1" applyProtection="1">
      <alignment horizontal="center" vertical="center"/>
      <protection locked="0"/>
    </xf>
    <xf numFmtId="165" fontId="18" fillId="0" borderId="5" xfId="3" applyNumberFormat="1" applyFont="1" applyBorder="1" applyAlignment="1" applyProtection="1">
      <alignment horizontal="center" vertical="center"/>
      <protection locked="0"/>
    </xf>
    <xf numFmtId="165" fontId="2" fillId="0" borderId="5" xfId="2" applyNumberFormat="1" applyFont="1" applyBorder="1" applyAlignment="1" applyProtection="1">
      <alignment horizontal="center" vertical="center"/>
      <protection locked="0"/>
    </xf>
    <xf numFmtId="165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165" fontId="18" fillId="0" borderId="5" xfId="4" applyNumberFormat="1" applyFont="1" applyBorder="1" applyAlignment="1" applyProtection="1">
      <alignment horizontal="left" vertical="center" wrapText="1"/>
      <protection locked="0"/>
    </xf>
    <xf numFmtId="165" fontId="18" fillId="0" borderId="8" xfId="3" applyNumberFormat="1" applyFont="1" applyBorder="1" applyAlignment="1" applyProtection="1">
      <alignment horizontal="center" vertical="center"/>
      <protection locked="0"/>
    </xf>
    <xf numFmtId="15" fontId="18" fillId="0" borderId="5" xfId="4" applyNumberFormat="1" applyFont="1" applyBorder="1" applyAlignment="1" applyProtection="1">
      <alignment horizontal="left" vertical="center" wrapText="1"/>
      <protection locked="0"/>
    </xf>
    <xf numFmtId="15" fontId="2" fillId="0" borderId="5" xfId="1" applyNumberFormat="1" applyFont="1" applyFill="1" applyBorder="1" applyAlignment="1" applyProtection="1">
      <alignment horizontal="center" vertical="center"/>
      <protection locked="0"/>
    </xf>
    <xf numFmtId="15" fontId="18" fillId="0" borderId="6" xfId="4" applyNumberFormat="1" applyFont="1" applyBorder="1" applyAlignment="1" applyProtection="1">
      <alignment horizontal="left" vertical="center" wrapText="1"/>
      <protection locked="0"/>
    </xf>
    <xf numFmtId="0" fontId="18" fillId="0" borderId="0" xfId="4" applyFont="1" applyAlignment="1" applyProtection="1">
      <alignment vertical="center" textRotation="90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4" xfId="4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8" fillId="0" borderId="5" xfId="4" applyFont="1" applyBorder="1" applyAlignment="1" applyProtection="1">
      <alignment horizontal="left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5" fontId="2" fillId="0" borderId="5" xfId="0" applyNumberFormat="1" applyFont="1" applyBorder="1" applyAlignment="1" applyProtection="1">
      <alignment horizontal="center" vertical="center"/>
      <protection locked="0"/>
    </xf>
    <xf numFmtId="15" fontId="18" fillId="0" borderId="6" xfId="4" applyNumberFormat="1" applyFont="1" applyBorder="1" applyAlignment="1" applyProtection="1">
      <alignment horizontal="left" vertical="center"/>
      <protection locked="0"/>
    </xf>
    <xf numFmtId="15" fontId="2" fillId="0" borderId="6" xfId="1" applyNumberFormat="1" applyFont="1" applyFill="1" applyBorder="1" applyAlignment="1" applyProtection="1">
      <alignment horizontal="center" vertical="center"/>
      <protection locked="0"/>
    </xf>
    <xf numFmtId="15" fontId="2" fillId="0" borderId="6" xfId="0" applyNumberFormat="1" applyFont="1" applyBorder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left" vertical="center" wrapText="1"/>
      <protection locked="0"/>
    </xf>
    <xf numFmtId="166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166" fontId="2" fillId="0" borderId="9" xfId="1" applyNumberFormat="1" applyFont="1" applyBorder="1" applyAlignment="1" applyProtection="1">
      <alignment horizontal="center" vertical="center"/>
      <protection locked="0"/>
    </xf>
    <xf numFmtId="166" fontId="2" fillId="0" borderId="3" xfId="1" applyNumberFormat="1" applyFont="1" applyBorder="1" applyAlignment="1" applyProtection="1">
      <alignment horizontal="center" vertical="center"/>
      <protection locked="0"/>
    </xf>
    <xf numFmtId="166" fontId="2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6" xfId="4" applyFont="1" applyBorder="1" applyAlignment="1" applyProtection="1">
      <alignment horizontal="left" vertical="center" wrapText="1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15" fontId="18" fillId="0" borderId="25" xfId="4" applyNumberFormat="1" applyFont="1" applyBorder="1" applyAlignment="1" applyProtection="1">
      <alignment horizontal="left" vertical="center" wrapText="1"/>
      <protection locked="0"/>
    </xf>
    <xf numFmtId="15" fontId="18" fillId="0" borderId="26" xfId="4" applyNumberFormat="1" applyFont="1" applyBorder="1" applyAlignment="1" applyProtection="1">
      <alignment horizontal="left" vertical="center" wrapText="1"/>
      <protection locked="0"/>
    </xf>
    <xf numFmtId="15" fontId="18" fillId="0" borderId="27" xfId="4" applyNumberFormat="1" applyFont="1" applyBorder="1" applyAlignment="1" applyProtection="1">
      <alignment horizontal="left" vertical="center" wrapText="1"/>
      <protection locked="0"/>
    </xf>
    <xf numFmtId="170" fontId="18" fillId="0" borderId="26" xfId="4" applyNumberFormat="1" applyFont="1" applyBorder="1" applyAlignment="1" applyProtection="1">
      <alignment horizontal="left" vertical="center"/>
      <protection locked="0"/>
    </xf>
    <xf numFmtId="15" fontId="18" fillId="0" borderId="26" xfId="4" applyNumberFormat="1" applyFont="1" applyBorder="1" applyAlignment="1" applyProtection="1">
      <alignment vertical="center"/>
      <protection locked="0"/>
    </xf>
    <xf numFmtId="15" fontId="18" fillId="0" borderId="26" xfId="4" applyNumberFormat="1" applyFont="1" applyBorder="1" applyAlignment="1" applyProtection="1">
      <alignment horizontal="left" vertical="center"/>
      <protection locked="0"/>
    </xf>
    <xf numFmtId="15" fontId="18" fillId="0" borderId="27" xfId="4" applyNumberFormat="1" applyFont="1" applyBorder="1" applyAlignment="1" applyProtection="1">
      <alignment horizontal="left" vertical="center"/>
      <protection locked="0"/>
    </xf>
    <xf numFmtId="15" fontId="18" fillId="0" borderId="25" xfId="4" applyNumberFormat="1" applyFont="1" applyBorder="1" applyAlignment="1" applyProtection="1">
      <alignment horizontal="lef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/>
      <protection locked="0"/>
    </xf>
    <xf numFmtId="15" fontId="18" fillId="0" borderId="25" xfId="2" applyNumberFormat="1" applyFont="1" applyBorder="1" applyAlignment="1" applyProtection="1">
      <alignment vertical="center"/>
      <protection locked="0"/>
    </xf>
    <xf numFmtId="15" fontId="18" fillId="0" borderId="26" xfId="2" applyNumberFormat="1" applyFont="1" applyBorder="1" applyAlignment="1" applyProtection="1">
      <alignment vertical="center"/>
      <protection locked="0"/>
    </xf>
    <xf numFmtId="15" fontId="18" fillId="0" borderId="26" xfId="2" applyNumberFormat="1" applyFont="1" applyBorder="1" applyAlignment="1" applyProtection="1">
      <alignment horizontal="left" vertical="center"/>
      <protection locked="0"/>
    </xf>
    <xf numFmtId="0" fontId="2" fillId="0" borderId="5" xfId="3" applyNumberFormat="1" applyFont="1" applyBorder="1" applyAlignment="1" applyProtection="1">
      <alignment horizontal="center" vertical="center"/>
      <protection locked="0"/>
    </xf>
    <xf numFmtId="15" fontId="18" fillId="0" borderId="27" xfId="2" applyNumberFormat="1" applyFont="1" applyBorder="1" applyAlignment="1" applyProtection="1">
      <alignment horizontal="left" vertical="center"/>
      <protection locked="0"/>
    </xf>
    <xf numFmtId="0" fontId="18" fillId="0" borderId="0" xfId="2" applyNumberFormat="1" applyFont="1" applyAlignment="1" applyProtection="1">
      <alignment horizontal="left" vertical="center"/>
      <protection locked="0"/>
    </xf>
    <xf numFmtId="15" fontId="18" fillId="0" borderId="25" xfId="2" applyNumberFormat="1" applyFont="1" applyBorder="1" applyAlignment="1" applyProtection="1">
      <alignment horizontal="left" vertical="center"/>
      <protection locked="0"/>
    </xf>
    <xf numFmtId="0" fontId="2" fillId="4" borderId="4" xfId="1" applyNumberFormat="1" applyFont="1" applyFill="1" applyBorder="1" applyAlignment="1" applyProtection="1">
      <alignment horizontal="center" vertical="center"/>
      <protection locked="0"/>
    </xf>
    <xf numFmtId="0" fontId="18" fillId="0" borderId="25" xfId="4" applyFont="1" applyBorder="1" applyAlignment="1" applyProtection="1">
      <alignment vertical="center"/>
      <protection locked="0"/>
    </xf>
    <xf numFmtId="0" fontId="18" fillId="0" borderId="26" xfId="4" applyFont="1" applyBorder="1" applyAlignment="1" applyProtection="1">
      <alignment vertical="center"/>
      <protection locked="0"/>
    </xf>
    <xf numFmtId="0" fontId="18" fillId="0" borderId="27" xfId="4" applyFont="1" applyBorder="1" applyAlignment="1" applyProtection="1">
      <alignment vertical="center"/>
      <protection locked="0"/>
    </xf>
    <xf numFmtId="0" fontId="2" fillId="0" borderId="6" xfId="3" applyNumberFormat="1" applyFont="1" applyBorder="1" applyAlignment="1" applyProtection="1">
      <alignment horizontal="center" vertical="center"/>
      <protection locked="0"/>
    </xf>
    <xf numFmtId="166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18" fillId="0" borderId="26" xfId="4" applyFont="1" applyBorder="1" applyAlignment="1" applyProtection="1">
      <alignment horizontal="left" vertical="center" wrapText="1"/>
      <protection locked="0"/>
    </xf>
    <xf numFmtId="166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4" borderId="5" xfId="1" applyNumberFormat="1" applyFont="1" applyFill="1" applyBorder="1" applyAlignment="1" applyProtection="1">
      <alignment horizontal="center" vertical="center"/>
      <protection locked="0"/>
    </xf>
    <xf numFmtId="166" fontId="2" fillId="0" borderId="8" xfId="1" applyNumberFormat="1" applyFont="1" applyFill="1" applyBorder="1" applyAlignment="1" applyProtection="1">
      <alignment horizontal="center" vertical="center"/>
      <protection locked="0"/>
    </xf>
    <xf numFmtId="0" fontId="18" fillId="0" borderId="27" xfId="4" applyFont="1" applyBorder="1" applyAlignment="1" applyProtection="1">
      <alignment horizontal="left" vertical="center" wrapText="1"/>
      <protection locked="0"/>
    </xf>
    <xf numFmtId="166" fontId="2" fillId="0" borderId="13" xfId="1" applyNumberFormat="1" applyFont="1" applyFill="1" applyBorder="1" applyAlignment="1" applyProtection="1">
      <alignment horizontal="center" vertical="center"/>
      <protection locked="0"/>
    </xf>
    <xf numFmtId="15" fontId="2" fillId="0" borderId="10" xfId="2" applyNumberFormat="1" applyFont="1" applyBorder="1" applyAlignment="1" applyProtection="1">
      <alignment horizontal="center" vertical="center"/>
      <protection locked="0"/>
    </xf>
    <xf numFmtId="15" fontId="2" fillId="0" borderId="19" xfId="2" applyNumberFormat="1" applyFont="1" applyBorder="1" applyAlignment="1" applyProtection="1">
      <alignment horizontal="center" vertical="center"/>
      <protection locked="0"/>
    </xf>
    <xf numFmtId="15" fontId="2" fillId="0" borderId="20" xfId="2" applyNumberFormat="1" applyFont="1" applyBorder="1" applyAlignment="1" applyProtection="1">
      <alignment horizontal="center" vertical="center"/>
      <protection locked="0"/>
    </xf>
    <xf numFmtId="15" fontId="2" fillId="0" borderId="6" xfId="3" applyNumberFormat="1" applyFont="1" applyBorder="1" applyAlignment="1" applyProtection="1">
      <alignment horizontal="center" vertical="center"/>
      <protection locked="0"/>
    </xf>
    <xf numFmtId="0" fontId="18" fillId="0" borderId="25" xfId="4" applyFont="1" applyBorder="1" applyAlignment="1" applyProtection="1">
      <alignment horizontal="left" vertical="center" wrapText="1"/>
      <protection locked="0"/>
    </xf>
    <xf numFmtId="166" fontId="2" fillId="0" borderId="21" xfId="1" applyNumberFormat="1" applyFont="1" applyFill="1" applyBorder="1" applyAlignment="1" applyProtection="1">
      <alignment horizontal="center" vertical="center"/>
      <protection locked="0"/>
    </xf>
    <xf numFmtId="166" fontId="2" fillId="0" borderId="22" xfId="1" applyNumberFormat="1" applyFont="1" applyFill="1" applyBorder="1" applyAlignment="1" applyProtection="1">
      <alignment horizontal="center" vertical="center"/>
      <protection locked="0"/>
    </xf>
    <xf numFmtId="166" fontId="2" fillId="0" borderId="9" xfId="1" applyNumberFormat="1" applyFont="1" applyFill="1" applyBorder="1" applyAlignment="1" applyProtection="1">
      <alignment horizontal="center" vertical="center"/>
      <protection locked="0"/>
    </xf>
    <xf numFmtId="169" fontId="2" fillId="0" borderId="5" xfId="3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5" fontId="2" fillId="0" borderId="4" xfId="2" applyNumberFormat="1" applyFont="1" applyFill="1" applyBorder="1" applyAlignment="1" applyProtection="1">
      <alignment horizontal="center" vertical="center"/>
      <protection locked="0"/>
    </xf>
    <xf numFmtId="15" fontId="2" fillId="0" borderId="4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5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9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5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6" xfId="2" applyNumberFormat="1" applyFont="1" applyFill="1" applyBorder="1" applyAlignment="1" applyProtection="1">
      <alignment horizontal="center" vertical="center"/>
      <protection locked="0"/>
    </xf>
    <xf numFmtId="15" fontId="2" fillId="0" borderId="6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10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11" xfId="1" applyNumberFormat="1" applyFont="1" applyFill="1" applyBorder="1" applyAlignment="1" applyProtection="1">
      <alignment horizontal="center" vertical="center"/>
      <protection locked="0"/>
    </xf>
    <xf numFmtId="15" fontId="2" fillId="0" borderId="8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12" xfId="1" applyNumberFormat="1" applyFont="1" applyFill="1" applyBorder="1" applyAlignment="1" applyProtection="1">
      <alignment horizontal="center" vertical="center"/>
      <protection locked="0"/>
    </xf>
    <xf numFmtId="170" fontId="2" fillId="0" borderId="8" xfId="2" quotePrefix="1" applyNumberFormat="1" applyFont="1" applyFill="1" applyBorder="1" applyAlignment="1" applyProtection="1">
      <alignment horizontal="center" vertical="center"/>
      <protection locked="0"/>
    </xf>
    <xf numFmtId="170" fontId="2" fillId="0" borderId="12" xfId="1" applyNumberFormat="1" applyFont="1" applyFill="1" applyBorder="1" applyAlignment="1" applyProtection="1">
      <alignment horizontal="center" vertical="center"/>
      <protection locked="0"/>
    </xf>
    <xf numFmtId="15" fontId="2" fillId="0" borderId="8" xfId="1" applyNumberFormat="1" applyFont="1" applyFill="1" applyBorder="1" applyAlignment="1" applyProtection="1">
      <alignment horizontal="center" vertical="center"/>
      <protection locked="0"/>
    </xf>
    <xf numFmtId="15" fontId="2" fillId="0" borderId="13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14" xfId="1" applyNumberFormat="1" applyFont="1" applyFill="1" applyBorder="1" applyAlignment="1" applyProtection="1">
      <alignment horizontal="center" vertical="center"/>
      <protection locked="0"/>
    </xf>
    <xf numFmtId="15" fontId="2" fillId="0" borderId="4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4" xfId="3" applyNumberFormat="1" applyFont="1" applyFill="1" applyBorder="1" applyAlignment="1" applyProtection="1">
      <alignment horizontal="center" vertical="center"/>
      <protection locked="0"/>
    </xf>
    <xf numFmtId="15" fontId="2" fillId="0" borderId="9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5" xfId="3" applyNumberFormat="1" applyFont="1" applyFill="1" applyBorder="1" applyAlignment="1" applyProtection="1">
      <alignment horizontal="center" vertical="center"/>
      <protection locked="0"/>
    </xf>
    <xf numFmtId="15" fontId="2" fillId="0" borderId="2" xfId="2" applyNumberFormat="1" applyFont="1" applyFill="1" applyBorder="1" applyAlignment="1" applyProtection="1">
      <alignment horizontal="center" vertical="center"/>
      <protection locked="0"/>
    </xf>
    <xf numFmtId="15" fontId="2" fillId="0" borderId="6" xfId="3" applyNumberFormat="1" applyFont="1" applyFill="1" applyBorder="1" applyAlignment="1" applyProtection="1">
      <alignment horizontal="center" vertical="center"/>
      <protection locked="0"/>
    </xf>
    <xf numFmtId="15" fontId="2" fillId="0" borderId="9" xfId="2" applyNumberFormat="1" applyFont="1" applyFill="1" applyBorder="1" applyAlignment="1" applyProtection="1">
      <alignment horizontal="center" vertical="center"/>
      <protection locked="0"/>
    </xf>
    <xf numFmtId="15" fontId="2" fillId="0" borderId="15" xfId="2" quotePrefix="1" applyNumberFormat="1" applyFont="1" applyFill="1" applyBorder="1" applyAlignment="1" applyProtection="1">
      <alignment horizontal="center" vertical="center"/>
      <protection locked="0"/>
    </xf>
    <xf numFmtId="15" fontId="2" fillId="0" borderId="10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16" xfId="2" applyNumberFormat="1" applyFont="1" applyFill="1" applyBorder="1" applyAlignment="1" applyProtection="1">
      <alignment horizontal="center" vertical="center"/>
      <protection locked="0"/>
    </xf>
    <xf numFmtId="15" fontId="2" fillId="0" borderId="8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16" xfId="0" applyNumberFormat="1" applyFont="1" applyFill="1" applyBorder="1" applyAlignment="1" applyProtection="1">
      <alignment horizontal="center" vertical="center"/>
      <protection locked="0"/>
    </xf>
    <xf numFmtId="15" fontId="2" fillId="0" borderId="17" xfId="3" quotePrefix="1" applyNumberFormat="1" applyFont="1" applyFill="1" applyBorder="1" applyAlignment="1" applyProtection="1">
      <alignment horizontal="center" vertical="center"/>
      <protection locked="0"/>
    </xf>
    <xf numFmtId="15" fontId="2" fillId="0" borderId="18" xfId="0" applyNumberFormat="1" applyFont="1" applyFill="1" applyBorder="1" applyAlignment="1" applyProtection="1">
      <alignment horizontal="center" vertical="center"/>
      <protection locked="0"/>
    </xf>
    <xf numFmtId="15" fontId="2" fillId="0" borderId="13" xfId="3" applyNumberFormat="1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5" xfId="3" quotePrefix="1" applyNumberFormat="1" applyFont="1" applyFill="1" applyBorder="1" applyAlignment="1" applyProtection="1">
      <alignment horizontal="center" vertical="center"/>
      <protection locked="0"/>
    </xf>
    <xf numFmtId="165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9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Alignment="1" applyProtection="1">
      <alignment horizontal="center" vertical="center"/>
      <protection locked="0"/>
    </xf>
    <xf numFmtId="0" fontId="2" fillId="0" borderId="0" xfId="3" applyNumberFormat="1" applyFont="1" applyFill="1" applyAlignment="1" applyProtection="1">
      <alignment horizontal="center" vertical="center"/>
      <protection locked="0"/>
    </xf>
    <xf numFmtId="165" fontId="2" fillId="0" borderId="4" xfId="2" applyNumberFormat="1" applyFont="1" applyFill="1" applyBorder="1" applyAlignment="1" applyProtection="1">
      <alignment horizontal="center" vertical="center"/>
      <protection locked="0"/>
    </xf>
    <xf numFmtId="165" fontId="2" fillId="0" borderId="9" xfId="2" quotePrefix="1" applyNumberFormat="1" applyFont="1" applyFill="1" applyBorder="1" applyAlignment="1" applyProtection="1">
      <alignment horizontal="center" vertical="center"/>
      <protection locked="0"/>
    </xf>
    <xf numFmtId="165" fontId="2" fillId="0" borderId="6" xfId="3" applyNumberFormat="1" applyFont="1" applyFill="1" applyBorder="1" applyAlignment="1" applyProtection="1">
      <alignment horizontal="center" vertical="center"/>
      <protection locked="0"/>
    </xf>
    <xf numFmtId="165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7" fillId="0" borderId="4" xfId="4" applyFont="1" applyFill="1" applyBorder="1" applyAlignment="1" applyProtection="1">
      <alignment horizontal="left" vertical="center" wrapText="1"/>
      <protection locked="0"/>
    </xf>
    <xf numFmtId="0" fontId="18" fillId="0" borderId="5" xfId="4" applyFont="1" applyFill="1" applyBorder="1" applyAlignment="1" applyProtection="1">
      <alignment horizontal="left" vertical="center" wrapText="1"/>
      <protection locked="0"/>
    </xf>
    <xf numFmtId="0" fontId="18" fillId="0" borderId="6" xfId="4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 applyAlignment="1" applyProtection="1">
      <alignment horizontal="left" vertical="center" wrapText="1"/>
      <protection locked="0"/>
    </xf>
    <xf numFmtId="15" fontId="18" fillId="0" borderId="4" xfId="4" applyNumberFormat="1" applyFont="1" applyFill="1" applyBorder="1" applyAlignment="1" applyProtection="1">
      <alignment horizontal="left" vertical="center" wrapText="1"/>
      <protection locked="0"/>
    </xf>
    <xf numFmtId="15" fontId="18" fillId="0" borderId="5" xfId="4" applyNumberFormat="1" applyFont="1" applyFill="1" applyBorder="1" applyAlignment="1" applyProtection="1">
      <alignment horizontal="left" vertical="center" wrapText="1"/>
      <protection locked="0"/>
    </xf>
    <xf numFmtId="15" fontId="18" fillId="0" borderId="6" xfId="4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4" applyFont="1" applyFill="1" applyBorder="1" applyAlignment="1" applyProtection="1">
      <alignment horizontal="left" vertical="center" wrapText="1"/>
      <protection locked="0"/>
    </xf>
    <xf numFmtId="15" fontId="18" fillId="0" borderId="9" xfId="4" applyNumberFormat="1" applyFont="1" applyFill="1" applyBorder="1" applyAlignment="1" applyProtection="1">
      <alignment horizontal="left" vertical="center" wrapText="1"/>
      <protection locked="0"/>
    </xf>
    <xf numFmtId="165" fontId="18" fillId="0" borderId="5" xfId="4" applyNumberFormat="1" applyFont="1" applyFill="1" applyBorder="1" applyAlignment="1" applyProtection="1">
      <alignment horizontal="left" vertical="center" wrapText="1"/>
      <protection locked="0"/>
    </xf>
    <xf numFmtId="167" fontId="18" fillId="0" borderId="5" xfId="4" applyNumberFormat="1" applyFont="1" applyBorder="1" applyAlignment="1" applyProtection="1">
      <alignment horizontal="left" vertical="center" wrapText="1"/>
      <protection locked="0"/>
    </xf>
    <xf numFmtId="165" fontId="20" fillId="3" borderId="5" xfId="2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11" xfId="4"/>
    <cellStyle name="Normal 5 2" xfId="5"/>
    <cellStyle name="Standard 2 2 2 2 2 2" xfId="3"/>
    <cellStyle name="Standard 2 2 9" xfId="2"/>
    <cellStyle name="Standard 3" xfId="1"/>
  </cellStyles>
  <dxfs count="191"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FF"/>
      </font>
      <fill>
        <patternFill>
          <bgColor rgb="FF54729A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8EA9DB"/>
        </patternFill>
      </fill>
    </dxf>
    <dxf>
      <font>
        <b/>
        <i val="0"/>
        <color rgb="FFFFFFFF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rgb="FF2F75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.bridge/OneDrive%20-%20JD%20SPORTS%20PLC/JON%20BRIDGE%20DOCS%2021%20JUL%2015/PLANNER/2023/PLANNER-TRACKER%20DESIGN/S.%20E.%20-%20Projects%20Planner%20&amp;%20Tracker%202023%20-22Apr23-%20(Pilot%20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ata"/>
      <sheetName val="S.Templates"/>
      <sheetName val="S.Pending 2023"/>
      <sheetName val="S.Planner 2023"/>
      <sheetName val="S.Timeline 2023"/>
      <sheetName val="S.Closures 2023"/>
      <sheetName val="S.Completed 23"/>
      <sheetName val="S.Cancelled 2023"/>
      <sheetName val="ALC"/>
    </sheetNames>
    <sheetDataSet>
      <sheetData sheetId="0"/>
      <sheetData sheetId="1"/>
      <sheetData sheetId="2"/>
      <sheetData sheetId="3">
        <row r="7">
          <cell r="F7" t="str">
            <v>Centro Commerciale Grandemilia, Via Emilia Ouest 61, 41121, Modena, Italy</v>
          </cell>
          <cell r="G7" t="str">
            <v>Centro Comercial As Cancelas.  Avenida Do Camino Frances, 3. 15073. Santiago de Compostela. A Coruna, Spain</v>
          </cell>
        </row>
        <row r="8">
          <cell r="F8" t="str">
            <v>Italy</v>
          </cell>
          <cell r="G8" t="str">
            <v>Spain</v>
          </cell>
        </row>
        <row r="9">
          <cell r="F9" t="str">
            <v>South</v>
          </cell>
          <cell r="G9" t="str">
            <v>South</v>
          </cell>
        </row>
        <row r="10">
          <cell r="F10" t="str">
            <v>Shopping Centre (Existing)</v>
          </cell>
          <cell r="G10" t="str">
            <v>Shopping Centre (Existing)</v>
          </cell>
        </row>
        <row r="11">
          <cell r="F11" t="str">
            <v>New Store</v>
          </cell>
          <cell r="G11" t="str">
            <v>UPSIZE</v>
          </cell>
        </row>
        <row r="12">
          <cell r="F12" t="str">
            <v>3M</v>
          </cell>
          <cell r="G12" t="str">
            <v>3G</v>
          </cell>
        </row>
        <row r="13">
          <cell r="F13" t="str">
            <v xml:space="preserve">Vinyl </v>
          </cell>
          <cell r="G13" t="str">
            <v>Ceramic</v>
          </cell>
        </row>
        <row r="14">
          <cell r="F14" t="str">
            <v>TBC</v>
          </cell>
          <cell r="G14" t="str">
            <v>TBC</v>
          </cell>
        </row>
        <row r="16">
          <cell r="F16"/>
          <cell r="G16"/>
        </row>
        <row r="17">
          <cell r="F17" t="str">
            <v>N/A</v>
          </cell>
          <cell r="G17">
            <v>44769</v>
          </cell>
        </row>
        <row r="20">
          <cell r="F20">
            <v>44860</v>
          </cell>
          <cell r="G20">
            <v>44797</v>
          </cell>
        </row>
        <row r="21">
          <cell r="F21"/>
          <cell r="G21"/>
        </row>
        <row r="23">
          <cell r="F23">
            <v>44956</v>
          </cell>
          <cell r="G23">
            <v>44984</v>
          </cell>
        </row>
        <row r="24">
          <cell r="F24">
            <v>44965</v>
          </cell>
          <cell r="G24">
            <v>44984</v>
          </cell>
        </row>
        <row r="25">
          <cell r="F25">
            <v>45037</v>
          </cell>
          <cell r="G25">
            <v>45041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6"/>
  <sheetViews>
    <sheetView tabSelected="1" workbookViewId="0">
      <selection activeCell="L18" sqref="L18"/>
    </sheetView>
  </sheetViews>
  <sheetFormatPr defaultRowHeight="14" x14ac:dyDescent="0.3"/>
  <cols>
    <col min="2" max="2" width="38.08203125" style="31" customWidth="1"/>
    <col min="3" max="4" width="21.4140625" style="1" customWidth="1"/>
  </cols>
  <sheetData>
    <row r="1" spans="2:4" ht="14.5" thickBot="1" x14ac:dyDescent="0.35"/>
    <row r="2" spans="2:4" ht="14.5" thickBot="1" x14ac:dyDescent="0.35">
      <c r="B2"/>
      <c r="C2" s="36">
        <v>2023</v>
      </c>
      <c r="D2" s="36">
        <v>2023</v>
      </c>
    </row>
    <row r="3" spans="2:4" ht="14.5" thickBot="1" x14ac:dyDescent="0.35">
      <c r="B3"/>
      <c r="C3" s="37" t="s">
        <v>0</v>
      </c>
      <c r="D3" s="38" t="s">
        <v>1</v>
      </c>
    </row>
    <row r="4" spans="2:4" ht="28" x14ac:dyDescent="0.3">
      <c r="B4"/>
      <c r="C4" s="2" t="s">
        <v>2</v>
      </c>
      <c r="D4" s="3" t="s">
        <v>3</v>
      </c>
    </row>
    <row r="5" spans="2:4" ht="14.5" thickBot="1" x14ac:dyDescent="0.35">
      <c r="B5"/>
      <c r="C5" s="4"/>
      <c r="D5" s="5"/>
    </row>
    <row r="6" spans="2:4" ht="14.5" thickBot="1" x14ac:dyDescent="0.35">
      <c r="B6" s="32"/>
      <c r="C6" s="39"/>
      <c r="D6" s="39"/>
    </row>
    <row r="7" spans="2:4" ht="40" x14ac:dyDescent="0.3">
      <c r="B7" s="177" t="s">
        <v>90</v>
      </c>
      <c r="C7" s="40" t="s">
        <v>4</v>
      </c>
      <c r="D7" s="41" t="s">
        <v>5</v>
      </c>
    </row>
    <row r="8" spans="2:4" x14ac:dyDescent="0.3">
      <c r="B8" s="178" t="s">
        <v>91</v>
      </c>
      <c r="C8" s="42" t="s">
        <v>6</v>
      </c>
      <c r="D8" s="42" t="s">
        <v>7</v>
      </c>
    </row>
    <row r="9" spans="2:4" x14ac:dyDescent="0.3">
      <c r="B9" s="178" t="s">
        <v>92</v>
      </c>
      <c r="C9" s="43" t="s">
        <v>8</v>
      </c>
      <c r="D9" s="43" t="s">
        <v>8</v>
      </c>
    </row>
    <row r="10" spans="2:4" x14ac:dyDescent="0.3">
      <c r="B10" s="178" t="s">
        <v>93</v>
      </c>
      <c r="C10" s="44" t="s">
        <v>9</v>
      </c>
      <c r="D10" s="44" t="s">
        <v>9</v>
      </c>
    </row>
    <row r="11" spans="2:4" x14ac:dyDescent="0.3">
      <c r="B11" s="178" t="s">
        <v>94</v>
      </c>
      <c r="C11" s="45" t="s">
        <v>10</v>
      </c>
      <c r="D11" s="46" t="s">
        <v>11</v>
      </c>
    </row>
    <row r="12" spans="2:4" x14ac:dyDescent="0.3">
      <c r="B12" s="178" t="s">
        <v>95</v>
      </c>
      <c r="C12" s="47" t="s">
        <v>12</v>
      </c>
      <c r="D12" s="45" t="s">
        <v>13</v>
      </c>
    </row>
    <row r="13" spans="2:4" x14ac:dyDescent="0.3">
      <c r="B13" s="178" t="s">
        <v>96</v>
      </c>
      <c r="C13" s="48" t="s">
        <v>14</v>
      </c>
      <c r="D13" s="47" t="s">
        <v>15</v>
      </c>
    </row>
    <row r="14" spans="2:4" ht="14.5" thickBot="1" x14ac:dyDescent="0.35">
      <c r="B14" s="179" t="s">
        <v>97</v>
      </c>
      <c r="C14" s="49" t="s">
        <v>16</v>
      </c>
      <c r="D14" s="50" t="s">
        <v>16</v>
      </c>
    </row>
    <row r="15" spans="2:4" ht="14.5" thickBot="1" x14ac:dyDescent="0.35">
      <c r="B15" s="180"/>
      <c r="C15" s="51"/>
      <c r="D15" s="51"/>
    </row>
    <row r="16" spans="2:4" x14ac:dyDescent="0.3">
      <c r="B16" s="181" t="s">
        <v>98</v>
      </c>
      <c r="C16" s="52"/>
      <c r="D16" s="52"/>
    </row>
    <row r="17" spans="1:4" x14ac:dyDescent="0.3">
      <c r="B17" s="182" t="s">
        <v>99</v>
      </c>
      <c r="C17" s="53" t="s">
        <v>17</v>
      </c>
      <c r="D17" s="53">
        <v>44769</v>
      </c>
    </row>
    <row r="18" spans="1:4" x14ac:dyDescent="0.3">
      <c r="B18" s="182" t="s">
        <v>100</v>
      </c>
      <c r="C18" s="54">
        <v>44734</v>
      </c>
      <c r="D18" s="55">
        <v>44783</v>
      </c>
    </row>
    <row r="19" spans="1:4" x14ac:dyDescent="0.3">
      <c r="B19" s="182" t="s">
        <v>101</v>
      </c>
      <c r="C19" s="54"/>
      <c r="D19" s="55"/>
    </row>
    <row r="20" spans="1:4" x14ac:dyDescent="0.3">
      <c r="B20" s="182" t="s">
        <v>70</v>
      </c>
      <c r="C20" s="54">
        <v>44860</v>
      </c>
      <c r="D20" s="53">
        <v>44797</v>
      </c>
    </row>
    <row r="21" spans="1:4" ht="14.5" thickBot="1" x14ac:dyDescent="0.35">
      <c r="B21" s="183" t="s">
        <v>102</v>
      </c>
      <c r="C21" s="56"/>
      <c r="D21" s="57"/>
    </row>
    <row r="22" spans="1:4" ht="14.5" thickBot="1" x14ac:dyDescent="0.35">
      <c r="B22" s="184"/>
      <c r="C22" s="58"/>
      <c r="D22" s="58"/>
    </row>
    <row r="23" spans="1:4" x14ac:dyDescent="0.3">
      <c r="B23" s="185" t="s">
        <v>103</v>
      </c>
      <c r="C23" s="59">
        <v>44956</v>
      </c>
      <c r="D23" s="60">
        <v>44984</v>
      </c>
    </row>
    <row r="24" spans="1:4" x14ac:dyDescent="0.3">
      <c r="B24" s="186" t="s">
        <v>104</v>
      </c>
      <c r="C24" s="61">
        <v>44965</v>
      </c>
      <c r="D24" s="62">
        <v>44984</v>
      </c>
    </row>
    <row r="25" spans="1:4" x14ac:dyDescent="0.3">
      <c r="B25" s="186" t="s">
        <v>105</v>
      </c>
      <c r="C25" s="63">
        <v>45037</v>
      </c>
      <c r="D25" s="64">
        <v>45041</v>
      </c>
    </row>
    <row r="26" spans="1:4" x14ac:dyDescent="0.3">
      <c r="B26" s="66" t="s">
        <v>106</v>
      </c>
      <c r="C26" s="188">
        <v>45051</v>
      </c>
      <c r="D26" s="7">
        <v>44959</v>
      </c>
    </row>
    <row r="27" spans="1:4" x14ac:dyDescent="0.3">
      <c r="B27" s="187" t="s">
        <v>107</v>
      </c>
      <c r="C27" s="8">
        <v>0.33333333333333298</v>
      </c>
      <c r="D27" s="8">
        <v>0.875</v>
      </c>
    </row>
    <row r="28" spans="1:4" x14ac:dyDescent="0.3">
      <c r="B28" s="66" t="s">
        <v>108</v>
      </c>
      <c r="C28" s="6">
        <f>C26</f>
        <v>45051</v>
      </c>
      <c r="D28" s="9">
        <f>D26</f>
        <v>44959</v>
      </c>
    </row>
    <row r="29" spans="1:4" x14ac:dyDescent="0.3">
      <c r="B29" s="66" t="s">
        <v>109</v>
      </c>
      <c r="C29" s="10">
        <v>0.375</v>
      </c>
      <c r="D29" s="10">
        <v>0.91666666666666696</v>
      </c>
    </row>
    <row r="30" spans="1:4" x14ac:dyDescent="0.3">
      <c r="A30" s="65"/>
      <c r="B30" s="66" t="s">
        <v>110</v>
      </c>
      <c r="C30" s="61">
        <v>45050</v>
      </c>
      <c r="D30" s="67">
        <v>45051</v>
      </c>
    </row>
    <row r="31" spans="1:4" x14ac:dyDescent="0.3">
      <c r="A31" s="65"/>
      <c r="B31" s="68" t="s">
        <v>111</v>
      </c>
      <c r="C31" s="69">
        <f t="shared" ref="C31:D31" si="0">C30+20</f>
        <v>45070</v>
      </c>
      <c r="D31" s="69">
        <f t="shared" si="0"/>
        <v>45071</v>
      </c>
    </row>
    <row r="32" spans="1:4" ht="14.5" thickBot="1" x14ac:dyDescent="0.35">
      <c r="A32" s="65"/>
      <c r="B32" s="70" t="s">
        <v>112</v>
      </c>
      <c r="C32" s="54">
        <f t="shared" ref="C32:D32" si="1">C26-84</f>
        <v>44967</v>
      </c>
      <c r="D32" s="56">
        <f t="shared" si="1"/>
        <v>44875</v>
      </c>
    </row>
    <row r="33" spans="1:4" ht="14.5" thickBot="1" x14ac:dyDescent="0.35">
      <c r="A33" s="65"/>
      <c r="B33" s="71"/>
      <c r="C33" s="51"/>
      <c r="D33" s="72"/>
    </row>
    <row r="34" spans="1:4" x14ac:dyDescent="0.3">
      <c r="A34" s="65"/>
      <c r="B34" s="73" t="s">
        <v>113</v>
      </c>
      <c r="C34" s="74">
        <f t="shared" ref="C34:D34" si="2">C26-C24+1</f>
        <v>87</v>
      </c>
      <c r="D34" s="74">
        <f t="shared" si="2"/>
        <v>-24</v>
      </c>
    </row>
    <row r="35" spans="1:4" x14ac:dyDescent="0.3">
      <c r="A35" s="65"/>
      <c r="B35" s="75" t="s">
        <v>114</v>
      </c>
      <c r="C35" s="76">
        <f t="shared" ref="C35:D35" si="3">C34/7</f>
        <v>12.428571428571429</v>
      </c>
      <c r="D35" s="76">
        <f t="shared" si="3"/>
        <v>-3.4285714285714284</v>
      </c>
    </row>
    <row r="36" spans="1:4" x14ac:dyDescent="0.3">
      <c r="A36" s="65"/>
      <c r="B36" s="75" t="s">
        <v>176</v>
      </c>
      <c r="C36" s="77" t="s">
        <v>16</v>
      </c>
      <c r="D36" s="47" t="s">
        <v>18</v>
      </c>
    </row>
    <row r="37" spans="1:4" x14ac:dyDescent="0.3">
      <c r="A37" s="65"/>
      <c r="B37" s="75" t="s">
        <v>177</v>
      </c>
      <c r="C37" s="45"/>
      <c r="D37" s="45" t="s">
        <v>19</v>
      </c>
    </row>
    <row r="38" spans="1:4" x14ac:dyDescent="0.3">
      <c r="A38" s="65"/>
      <c r="B38" s="78" t="s">
        <v>115</v>
      </c>
      <c r="C38" s="45"/>
      <c r="D38" s="45"/>
    </row>
    <row r="39" spans="1:4" x14ac:dyDescent="0.3">
      <c r="A39" s="65"/>
      <c r="B39" s="75" t="s">
        <v>116</v>
      </c>
      <c r="C39" s="79" t="s">
        <v>20</v>
      </c>
      <c r="D39" s="79" t="s">
        <v>20</v>
      </c>
    </row>
    <row r="40" spans="1:4" x14ac:dyDescent="0.3">
      <c r="A40" s="65"/>
      <c r="B40" s="68" t="s">
        <v>117</v>
      </c>
      <c r="C40" s="54" t="s">
        <v>16</v>
      </c>
      <c r="D40" s="80" t="s">
        <v>21</v>
      </c>
    </row>
    <row r="41" spans="1:4" ht="14.5" thickBot="1" x14ac:dyDescent="0.35">
      <c r="A41" s="65"/>
      <c r="B41" s="81" t="s">
        <v>118</v>
      </c>
      <c r="C41" s="82" t="s">
        <v>16</v>
      </c>
      <c r="D41" s="83" t="s">
        <v>17</v>
      </c>
    </row>
    <row r="42" spans="1:4" ht="14.5" thickBot="1" x14ac:dyDescent="0.35">
      <c r="A42" s="65"/>
      <c r="B42" s="84"/>
      <c r="C42" s="51"/>
      <c r="D42" s="72"/>
    </row>
    <row r="43" spans="1:4" x14ac:dyDescent="0.3">
      <c r="A43" s="65"/>
      <c r="B43" s="73" t="s">
        <v>119</v>
      </c>
      <c r="C43" s="85" t="s">
        <v>22</v>
      </c>
      <c r="D43" s="86" t="s">
        <v>23</v>
      </c>
    </row>
    <row r="44" spans="1:4" x14ac:dyDescent="0.3">
      <c r="A44" s="65"/>
      <c r="B44" s="75" t="s">
        <v>120</v>
      </c>
      <c r="C44" s="87" t="s">
        <v>24</v>
      </c>
      <c r="D44" s="47" t="s">
        <v>25</v>
      </c>
    </row>
    <row r="45" spans="1:4" x14ac:dyDescent="0.3">
      <c r="A45" s="65"/>
      <c r="B45" s="75" t="s">
        <v>121</v>
      </c>
      <c r="C45" s="88" t="s">
        <v>26</v>
      </c>
      <c r="D45" s="45" t="s">
        <v>27</v>
      </c>
    </row>
    <row r="46" spans="1:4" x14ac:dyDescent="0.3">
      <c r="A46" s="65"/>
      <c r="B46" s="75" t="s">
        <v>76</v>
      </c>
      <c r="C46" s="89" t="s">
        <v>28</v>
      </c>
      <c r="D46" s="47" t="s">
        <v>29</v>
      </c>
    </row>
    <row r="47" spans="1:4" x14ac:dyDescent="0.3">
      <c r="A47" s="65"/>
      <c r="B47" s="75" t="s">
        <v>122</v>
      </c>
      <c r="C47" s="90" t="s">
        <v>30</v>
      </c>
      <c r="D47" s="47" t="s">
        <v>31</v>
      </c>
    </row>
    <row r="48" spans="1:4" x14ac:dyDescent="0.3">
      <c r="A48" s="65"/>
      <c r="B48" s="75" t="s">
        <v>123</v>
      </c>
      <c r="C48" s="128" t="s">
        <v>32</v>
      </c>
      <c r="D48" s="47" t="s">
        <v>33</v>
      </c>
    </row>
    <row r="49" spans="1:4" x14ac:dyDescent="0.3">
      <c r="A49" s="65"/>
      <c r="B49" s="75" t="s">
        <v>124</v>
      </c>
      <c r="C49" s="128" t="s">
        <v>32</v>
      </c>
      <c r="D49" s="47" t="s">
        <v>17</v>
      </c>
    </row>
    <row r="50" spans="1:4" x14ac:dyDescent="0.3">
      <c r="A50" s="65"/>
      <c r="B50" s="75" t="s">
        <v>125</v>
      </c>
      <c r="C50" s="128" t="s">
        <v>34</v>
      </c>
      <c r="D50" s="47" t="s">
        <v>35</v>
      </c>
    </row>
    <row r="51" spans="1:4" x14ac:dyDescent="0.3">
      <c r="A51" s="65"/>
      <c r="B51" s="75" t="s">
        <v>77</v>
      </c>
      <c r="C51" s="128" t="s">
        <v>36</v>
      </c>
      <c r="D51" s="129">
        <v>45008</v>
      </c>
    </row>
    <row r="52" spans="1:4" ht="14.5" thickBot="1" x14ac:dyDescent="0.35">
      <c r="A52" s="65"/>
      <c r="B52" s="91" t="s">
        <v>126</v>
      </c>
      <c r="C52" s="130" t="s">
        <v>37</v>
      </c>
      <c r="D52" s="92" t="s">
        <v>37</v>
      </c>
    </row>
    <row r="53" spans="1:4" ht="14.5" thickBot="1" x14ac:dyDescent="0.35">
      <c r="A53" s="65"/>
      <c r="B53" s="84"/>
      <c r="C53" s="131"/>
      <c r="D53" s="131"/>
    </row>
    <row r="54" spans="1:4" x14ac:dyDescent="0.3">
      <c r="A54" s="65"/>
      <c r="B54" s="93" t="s">
        <v>127</v>
      </c>
      <c r="C54" s="132">
        <v>44771</v>
      </c>
      <c r="D54" s="133">
        <v>44782</v>
      </c>
    </row>
    <row r="55" spans="1:4" x14ac:dyDescent="0.3">
      <c r="A55" s="65"/>
      <c r="B55" s="94" t="s">
        <v>128</v>
      </c>
      <c r="C55" s="134" t="s">
        <v>17</v>
      </c>
      <c r="D55" s="135">
        <v>44820</v>
      </c>
    </row>
    <row r="56" spans="1:4" x14ac:dyDescent="0.3">
      <c r="A56" s="65"/>
      <c r="B56" s="94" t="s">
        <v>129</v>
      </c>
      <c r="C56" s="134" t="s">
        <v>38</v>
      </c>
      <c r="D56" s="136">
        <v>44834</v>
      </c>
    </row>
    <row r="57" spans="1:4" x14ac:dyDescent="0.3">
      <c r="A57" s="65"/>
      <c r="B57" s="94" t="s">
        <v>130</v>
      </c>
      <c r="C57" s="134">
        <v>44858</v>
      </c>
      <c r="D57" s="136">
        <f>D75</f>
        <v>44939</v>
      </c>
    </row>
    <row r="58" spans="1:4" ht="14.5" thickBot="1" x14ac:dyDescent="0.35">
      <c r="A58" s="65"/>
      <c r="B58" s="95" t="s">
        <v>131</v>
      </c>
      <c r="C58" s="137">
        <v>44965</v>
      </c>
      <c r="D58" s="138">
        <v>44950</v>
      </c>
    </row>
    <row r="59" spans="1:4" ht="14.5" thickBot="1" x14ac:dyDescent="0.35">
      <c r="A59" s="65"/>
      <c r="B59" s="84"/>
      <c r="C59" s="51"/>
      <c r="D59" s="72"/>
    </row>
    <row r="60" spans="1:4" x14ac:dyDescent="0.3">
      <c r="A60" s="65"/>
      <c r="B60" s="93" t="s">
        <v>132</v>
      </c>
      <c r="C60" s="139" t="s">
        <v>16</v>
      </c>
      <c r="D60" s="140" t="s">
        <v>17</v>
      </c>
    </row>
    <row r="61" spans="1:4" x14ac:dyDescent="0.3">
      <c r="A61" s="65"/>
      <c r="B61" s="94" t="s">
        <v>133</v>
      </c>
      <c r="C61" s="141" t="s">
        <v>16</v>
      </c>
      <c r="D61" s="142" t="s">
        <v>17</v>
      </c>
    </row>
    <row r="62" spans="1:4" x14ac:dyDescent="0.3">
      <c r="A62" s="65"/>
      <c r="B62" s="96" t="s">
        <v>134</v>
      </c>
      <c r="C62" s="143" t="s">
        <v>39</v>
      </c>
      <c r="D62" s="144" t="s">
        <v>17</v>
      </c>
    </row>
    <row r="63" spans="1:4" x14ac:dyDescent="0.3">
      <c r="A63" s="65"/>
      <c r="B63" s="97" t="s">
        <v>135</v>
      </c>
      <c r="C63" s="141">
        <v>44937</v>
      </c>
      <c r="D63" s="142" t="s">
        <v>17</v>
      </c>
    </row>
    <row r="64" spans="1:4" x14ac:dyDescent="0.3">
      <c r="A64" s="65"/>
      <c r="B64" s="98" t="s">
        <v>136</v>
      </c>
      <c r="C64" s="141">
        <v>44965</v>
      </c>
      <c r="D64" s="142" t="s">
        <v>17</v>
      </c>
    </row>
    <row r="65" spans="1:4" x14ac:dyDescent="0.3">
      <c r="A65" s="65"/>
      <c r="B65" s="98" t="s">
        <v>137</v>
      </c>
      <c r="C65" s="145" t="s">
        <v>40</v>
      </c>
      <c r="D65" s="142" t="s">
        <v>17</v>
      </c>
    </row>
    <row r="66" spans="1:4" ht="14.5" thickBot="1" x14ac:dyDescent="0.35">
      <c r="A66" s="65"/>
      <c r="B66" s="99" t="s">
        <v>138</v>
      </c>
      <c r="C66" s="146" t="s">
        <v>40</v>
      </c>
      <c r="D66" s="147" t="s">
        <v>17</v>
      </c>
    </row>
    <row r="67" spans="1:4" ht="14.5" thickBot="1" x14ac:dyDescent="0.35">
      <c r="A67" s="65"/>
      <c r="B67" s="84"/>
      <c r="C67" s="51"/>
      <c r="D67" s="72"/>
    </row>
    <row r="68" spans="1:4" x14ac:dyDescent="0.3">
      <c r="A68" s="65"/>
      <c r="B68" s="100" t="s">
        <v>139</v>
      </c>
      <c r="C68" s="148" t="s">
        <v>16</v>
      </c>
      <c r="D68" s="149">
        <f>D24-20</f>
        <v>44964</v>
      </c>
    </row>
    <row r="69" spans="1:4" x14ac:dyDescent="0.3">
      <c r="A69" s="65"/>
      <c r="B69" s="98" t="s">
        <v>140</v>
      </c>
      <c r="C69" s="150" t="s">
        <v>16</v>
      </c>
      <c r="D69" s="151">
        <f>D68+10</f>
        <v>44974</v>
      </c>
    </row>
    <row r="70" spans="1:4" ht="14.5" thickBot="1" x14ac:dyDescent="0.35">
      <c r="A70" s="65"/>
      <c r="B70" s="95" t="s">
        <v>141</v>
      </c>
      <c r="C70" s="152" t="s">
        <v>16</v>
      </c>
      <c r="D70" s="153">
        <f>D24</f>
        <v>44984</v>
      </c>
    </row>
    <row r="71" spans="1:4" ht="14.5" thickBot="1" x14ac:dyDescent="0.35">
      <c r="A71" s="65"/>
      <c r="B71" s="84"/>
      <c r="C71" s="51"/>
      <c r="D71" s="101"/>
    </row>
    <row r="72" spans="1:4" x14ac:dyDescent="0.3">
      <c r="A72" s="65"/>
      <c r="B72" s="93" t="s">
        <v>142</v>
      </c>
      <c r="C72" s="148">
        <v>44860</v>
      </c>
      <c r="D72" s="149">
        <v>44797</v>
      </c>
    </row>
    <row r="73" spans="1:4" ht="14.5" thickBot="1" x14ac:dyDescent="0.35">
      <c r="A73" s="65"/>
      <c r="B73" s="95" t="s">
        <v>143</v>
      </c>
      <c r="C73" s="137" t="s">
        <v>16</v>
      </c>
      <c r="D73" s="153">
        <v>44797</v>
      </c>
    </row>
    <row r="74" spans="1:4" ht="14.5" thickBot="1" x14ac:dyDescent="0.35">
      <c r="A74" s="65"/>
      <c r="B74" s="84"/>
      <c r="C74" s="51"/>
      <c r="D74" s="101"/>
    </row>
    <row r="75" spans="1:4" x14ac:dyDescent="0.3">
      <c r="A75" s="65"/>
      <c r="B75" s="93" t="s">
        <v>144</v>
      </c>
      <c r="C75" s="148">
        <v>44861</v>
      </c>
      <c r="D75" s="149">
        <v>44939</v>
      </c>
    </row>
    <row r="76" spans="1:4" x14ac:dyDescent="0.3">
      <c r="A76" s="65"/>
      <c r="B76" s="94" t="s">
        <v>145</v>
      </c>
      <c r="C76" s="154">
        <v>44889</v>
      </c>
      <c r="D76" s="151">
        <v>44953</v>
      </c>
    </row>
    <row r="77" spans="1:4" ht="14.5" thickBot="1" x14ac:dyDescent="0.35">
      <c r="A77" s="65"/>
      <c r="B77" s="95" t="s">
        <v>146</v>
      </c>
      <c r="C77" s="152">
        <v>44908</v>
      </c>
      <c r="D77" s="153">
        <v>44960</v>
      </c>
    </row>
    <row r="78" spans="1:4" ht="14.5" thickBot="1" x14ac:dyDescent="0.35">
      <c r="A78" s="65"/>
      <c r="B78" s="84"/>
      <c r="C78" s="51"/>
      <c r="D78" s="101"/>
    </row>
    <row r="79" spans="1:4" x14ac:dyDescent="0.3">
      <c r="A79" s="65"/>
      <c r="B79" s="93" t="s">
        <v>78</v>
      </c>
      <c r="C79" s="155">
        <v>44951</v>
      </c>
      <c r="D79" s="156">
        <v>44970</v>
      </c>
    </row>
    <row r="80" spans="1:4" x14ac:dyDescent="0.3">
      <c r="A80" s="65"/>
      <c r="B80" s="94" t="s">
        <v>104</v>
      </c>
      <c r="C80" s="157">
        <v>44956</v>
      </c>
      <c r="D80" s="158">
        <f>D24</f>
        <v>44984</v>
      </c>
    </row>
    <row r="81" spans="1:4" x14ac:dyDescent="0.3">
      <c r="A81" s="65"/>
      <c r="B81" s="94" t="s">
        <v>79</v>
      </c>
      <c r="C81" s="159">
        <v>44965</v>
      </c>
      <c r="D81" s="158">
        <v>44992</v>
      </c>
    </row>
    <row r="82" spans="1:4" x14ac:dyDescent="0.3">
      <c r="A82" s="65"/>
      <c r="B82" s="94" t="s">
        <v>80</v>
      </c>
      <c r="C82" s="159">
        <v>44972</v>
      </c>
      <c r="D82" s="160">
        <v>44999</v>
      </c>
    </row>
    <row r="83" spans="1:4" x14ac:dyDescent="0.3">
      <c r="A83" s="65"/>
      <c r="B83" s="94" t="s">
        <v>81</v>
      </c>
      <c r="C83" s="159" t="s">
        <v>16</v>
      </c>
      <c r="D83" s="160">
        <v>45006</v>
      </c>
    </row>
    <row r="84" spans="1:4" x14ac:dyDescent="0.3">
      <c r="A84" s="65"/>
      <c r="B84" s="94" t="s">
        <v>82</v>
      </c>
      <c r="C84" s="159" t="s">
        <v>16</v>
      </c>
      <c r="D84" s="160">
        <v>45013</v>
      </c>
    </row>
    <row r="85" spans="1:4" x14ac:dyDescent="0.3">
      <c r="A85" s="65"/>
      <c r="B85" s="94" t="s">
        <v>83</v>
      </c>
      <c r="C85" s="159" t="s">
        <v>16</v>
      </c>
      <c r="D85" s="160">
        <v>45020</v>
      </c>
    </row>
    <row r="86" spans="1:4" x14ac:dyDescent="0.3">
      <c r="A86" s="65"/>
      <c r="B86" s="94" t="s">
        <v>84</v>
      </c>
      <c r="C86" s="159" t="str">
        <f xml:space="preserve"> IF(ISNUMBER(C85+7),C85+7,"TBC")</f>
        <v>TBC</v>
      </c>
      <c r="D86" s="160">
        <v>45029</v>
      </c>
    </row>
    <row r="87" spans="1:4" x14ac:dyDescent="0.3">
      <c r="A87" s="65"/>
      <c r="B87" s="94" t="s">
        <v>85</v>
      </c>
      <c r="C87" s="159" t="s">
        <v>16</v>
      </c>
      <c r="D87" s="160">
        <v>45034</v>
      </c>
    </row>
    <row r="88" spans="1:4" x14ac:dyDescent="0.3">
      <c r="A88" s="65"/>
      <c r="B88" s="94" t="s">
        <v>86</v>
      </c>
      <c r="C88" s="159" t="s">
        <v>16</v>
      </c>
      <c r="D88" s="160" t="s">
        <v>40</v>
      </c>
    </row>
    <row r="89" spans="1:4" x14ac:dyDescent="0.3">
      <c r="A89" s="65"/>
      <c r="B89" s="94" t="s">
        <v>87</v>
      </c>
      <c r="C89" s="159" t="s">
        <v>16</v>
      </c>
      <c r="D89" s="160" t="s">
        <v>40</v>
      </c>
    </row>
    <row r="90" spans="1:4" x14ac:dyDescent="0.3">
      <c r="A90" s="65"/>
      <c r="B90" s="94" t="s">
        <v>88</v>
      </c>
      <c r="C90" s="159" t="s">
        <v>16</v>
      </c>
      <c r="D90" s="158" t="s">
        <v>40</v>
      </c>
    </row>
    <row r="91" spans="1:4" ht="14.5" thickBot="1" x14ac:dyDescent="0.35">
      <c r="A91" s="65"/>
      <c r="B91" s="95" t="s">
        <v>89</v>
      </c>
      <c r="C91" s="161" t="s">
        <v>16</v>
      </c>
      <c r="D91" s="162" t="s">
        <v>40</v>
      </c>
    </row>
    <row r="92" spans="1:4" ht="14.5" thickBot="1" x14ac:dyDescent="0.35">
      <c r="A92" s="65"/>
      <c r="B92" s="84"/>
      <c r="C92" s="51"/>
      <c r="D92" s="72"/>
    </row>
    <row r="93" spans="1:4" x14ac:dyDescent="0.3">
      <c r="A93" s="65"/>
      <c r="B93" s="102" t="s">
        <v>147</v>
      </c>
      <c r="C93" s="86" t="s">
        <v>16</v>
      </c>
      <c r="D93" s="86" t="s">
        <v>16</v>
      </c>
    </row>
    <row r="94" spans="1:4" x14ac:dyDescent="0.3">
      <c r="A94" s="65"/>
      <c r="B94" s="103" t="s">
        <v>148</v>
      </c>
      <c r="C94" s="163" t="s">
        <v>16</v>
      </c>
      <c r="D94" s="164">
        <v>45016</v>
      </c>
    </row>
    <row r="95" spans="1:4" x14ac:dyDescent="0.3">
      <c r="A95" s="65"/>
      <c r="B95" s="104" t="s">
        <v>149</v>
      </c>
      <c r="C95" s="165" t="s">
        <v>41</v>
      </c>
      <c r="D95" s="166" t="s">
        <v>42</v>
      </c>
    </row>
    <row r="96" spans="1:4" x14ac:dyDescent="0.3">
      <c r="A96" s="65"/>
      <c r="B96" s="104" t="s">
        <v>150</v>
      </c>
      <c r="C96" s="167" t="s">
        <v>16</v>
      </c>
      <c r="D96" s="166" t="s">
        <v>43</v>
      </c>
    </row>
    <row r="97" spans="1:4" x14ac:dyDescent="0.3">
      <c r="A97" s="65"/>
      <c r="B97" s="104" t="s">
        <v>151</v>
      </c>
      <c r="C97" s="154" t="s">
        <v>16</v>
      </c>
      <c r="D97" s="151" t="s">
        <v>16</v>
      </c>
    </row>
    <row r="98" spans="1:4" x14ac:dyDescent="0.3">
      <c r="A98" s="65"/>
      <c r="B98" s="104" t="s">
        <v>152</v>
      </c>
      <c r="C98" s="154" t="s">
        <v>16</v>
      </c>
      <c r="D98" s="151" t="s">
        <v>16</v>
      </c>
    </row>
    <row r="99" spans="1:4" x14ac:dyDescent="0.3">
      <c r="A99" s="65"/>
      <c r="B99" s="104" t="s">
        <v>153</v>
      </c>
      <c r="C99" s="154" t="s">
        <v>16</v>
      </c>
      <c r="D99" s="151" t="s">
        <v>16</v>
      </c>
    </row>
    <row r="100" spans="1:4" x14ac:dyDescent="0.3">
      <c r="A100" s="65"/>
      <c r="B100" s="104" t="s">
        <v>154</v>
      </c>
      <c r="C100" s="154" t="s">
        <v>16</v>
      </c>
      <c r="D100" s="151" t="s">
        <v>16</v>
      </c>
    </row>
    <row r="101" spans="1:4" x14ac:dyDescent="0.3">
      <c r="A101" s="65"/>
      <c r="B101" s="104" t="s">
        <v>155</v>
      </c>
      <c r="C101" s="154" t="s">
        <v>16</v>
      </c>
      <c r="D101" s="151" t="s">
        <v>16</v>
      </c>
    </row>
    <row r="102" spans="1:4" ht="14.5" thickBot="1" x14ac:dyDescent="0.35">
      <c r="A102" s="65"/>
      <c r="B102" s="106" t="s">
        <v>156</v>
      </c>
      <c r="C102" s="152" t="s">
        <v>16</v>
      </c>
      <c r="D102" s="153" t="s">
        <v>44</v>
      </c>
    </row>
    <row r="103" spans="1:4" ht="14.5" thickBot="1" x14ac:dyDescent="0.35">
      <c r="A103" s="65"/>
      <c r="B103" s="107"/>
      <c r="C103" s="168"/>
      <c r="D103" s="169"/>
    </row>
    <row r="104" spans="1:4" x14ac:dyDescent="0.3">
      <c r="A104" s="65"/>
      <c r="B104" s="108" t="s">
        <v>157</v>
      </c>
      <c r="C104" s="170" t="s">
        <v>16</v>
      </c>
      <c r="D104" s="86" t="s">
        <v>16</v>
      </c>
    </row>
    <row r="105" spans="1:4" x14ac:dyDescent="0.3">
      <c r="A105" s="65"/>
      <c r="B105" s="104" t="s">
        <v>158</v>
      </c>
      <c r="C105" s="171" t="s">
        <v>45</v>
      </c>
      <c r="D105" s="166">
        <v>3</v>
      </c>
    </row>
    <row r="106" spans="1:4" ht="14.5" thickBot="1" x14ac:dyDescent="0.35">
      <c r="A106" s="65"/>
      <c r="B106" s="106" t="s">
        <v>159</v>
      </c>
      <c r="C106" s="172" t="s">
        <v>17</v>
      </c>
      <c r="D106" s="172" t="s">
        <v>17</v>
      </c>
    </row>
    <row r="107" spans="1:4" ht="14.5" thickBot="1" x14ac:dyDescent="0.35">
      <c r="A107" s="65"/>
      <c r="B107" s="107"/>
      <c r="C107" s="168"/>
      <c r="D107" s="72"/>
    </row>
    <row r="108" spans="1:4" x14ac:dyDescent="0.3">
      <c r="A108" s="65"/>
      <c r="B108" s="110" t="s">
        <v>160</v>
      </c>
      <c r="C108" s="173" t="s">
        <v>40</v>
      </c>
      <c r="D108" s="174" t="s">
        <v>21</v>
      </c>
    </row>
    <row r="109" spans="1:4" x14ac:dyDescent="0.3">
      <c r="A109" s="65"/>
      <c r="B109" s="111" t="s">
        <v>161</v>
      </c>
      <c r="C109" s="175" t="s">
        <v>40</v>
      </c>
      <c r="D109" s="166">
        <v>4</v>
      </c>
    </row>
    <row r="110" spans="1:4" ht="14.5" thickBot="1" x14ac:dyDescent="0.35">
      <c r="A110" s="65"/>
      <c r="B110" s="112" t="s">
        <v>162</v>
      </c>
      <c r="C110" s="172" t="s">
        <v>40</v>
      </c>
      <c r="D110" s="176" t="s">
        <v>46</v>
      </c>
    </row>
    <row r="111" spans="1:4" ht="14.5" thickBot="1" x14ac:dyDescent="0.35">
      <c r="A111" s="65"/>
      <c r="B111" s="84"/>
      <c r="C111" s="51"/>
      <c r="D111" s="72"/>
    </row>
    <row r="112" spans="1:4" x14ac:dyDescent="0.3">
      <c r="A112" s="65"/>
      <c r="B112" s="93" t="s">
        <v>163</v>
      </c>
      <c r="C112" s="114" t="s">
        <v>16</v>
      </c>
      <c r="D112" s="109" t="s">
        <v>47</v>
      </c>
    </row>
    <row r="113" spans="1:4" x14ac:dyDescent="0.3">
      <c r="A113" s="65"/>
      <c r="B113" s="115" t="s">
        <v>164</v>
      </c>
      <c r="C113" s="116" t="s">
        <v>16</v>
      </c>
      <c r="D113" s="117" t="s">
        <v>16</v>
      </c>
    </row>
    <row r="114" spans="1:4" x14ac:dyDescent="0.3">
      <c r="A114" s="65"/>
      <c r="B114" s="115" t="s">
        <v>165</v>
      </c>
      <c r="C114" s="118" t="s">
        <v>16</v>
      </c>
      <c r="D114" s="105" t="s">
        <v>17</v>
      </c>
    </row>
    <row r="115" spans="1:4" ht="14.5" thickBot="1" x14ac:dyDescent="0.35">
      <c r="A115" s="65"/>
      <c r="B115" s="119" t="s">
        <v>166</v>
      </c>
      <c r="C115" s="120" t="s">
        <v>16</v>
      </c>
      <c r="D115" s="113" t="s">
        <v>17</v>
      </c>
    </row>
    <row r="116" spans="1:4" ht="14.5" thickBot="1" x14ac:dyDescent="0.35">
      <c r="A116" s="65"/>
      <c r="B116" s="84"/>
      <c r="C116" s="51"/>
      <c r="D116" s="72"/>
    </row>
    <row r="117" spans="1:4" x14ac:dyDescent="0.3">
      <c r="A117" s="65"/>
      <c r="B117" s="93" t="s">
        <v>167</v>
      </c>
      <c r="C117" s="121" t="s">
        <v>16</v>
      </c>
      <c r="D117" s="60" t="s">
        <v>16</v>
      </c>
    </row>
    <row r="118" spans="1:4" x14ac:dyDescent="0.3">
      <c r="A118" s="65"/>
      <c r="B118" s="94" t="s">
        <v>168</v>
      </c>
      <c r="C118" s="122" t="s">
        <v>16</v>
      </c>
      <c r="D118" s="55" t="s">
        <v>16</v>
      </c>
    </row>
    <row r="119" spans="1:4" x14ac:dyDescent="0.3">
      <c r="A119" s="65"/>
      <c r="B119" s="94" t="s">
        <v>169</v>
      </c>
      <c r="C119" s="122" t="s">
        <v>16</v>
      </c>
      <c r="D119" s="55" t="s">
        <v>16</v>
      </c>
    </row>
    <row r="120" spans="1:4" x14ac:dyDescent="0.3">
      <c r="A120" s="65"/>
      <c r="B120" s="94" t="s">
        <v>170</v>
      </c>
      <c r="C120" s="122" t="s">
        <v>16</v>
      </c>
      <c r="D120" s="55" t="s">
        <v>16</v>
      </c>
    </row>
    <row r="121" spans="1:4" ht="14.5" thickBot="1" x14ac:dyDescent="0.35">
      <c r="A121" s="65"/>
      <c r="B121" s="95" t="s">
        <v>171</v>
      </c>
      <c r="C121" s="123" t="s">
        <v>16</v>
      </c>
      <c r="D121" s="124" t="s">
        <v>16</v>
      </c>
    </row>
    <row r="122" spans="1:4" ht="14.5" thickBot="1" x14ac:dyDescent="0.35">
      <c r="A122" s="65"/>
      <c r="B122" s="84"/>
      <c r="C122" s="51"/>
      <c r="D122" s="72"/>
    </row>
    <row r="123" spans="1:4" x14ac:dyDescent="0.3">
      <c r="A123" s="65"/>
      <c r="B123" s="125" t="s">
        <v>172</v>
      </c>
      <c r="C123" s="126" t="s">
        <v>17</v>
      </c>
      <c r="D123" s="86" t="s">
        <v>17</v>
      </c>
    </row>
    <row r="124" spans="1:4" x14ac:dyDescent="0.3">
      <c r="A124" s="65"/>
      <c r="B124" s="115" t="s">
        <v>173</v>
      </c>
      <c r="C124" s="127" t="s">
        <v>17</v>
      </c>
      <c r="D124" s="47" t="s">
        <v>17</v>
      </c>
    </row>
    <row r="125" spans="1:4" x14ac:dyDescent="0.3">
      <c r="A125" s="65"/>
      <c r="B125" s="115" t="s">
        <v>174</v>
      </c>
      <c r="C125" s="127" t="s">
        <v>48</v>
      </c>
      <c r="D125" s="47" t="s">
        <v>17</v>
      </c>
    </row>
    <row r="126" spans="1:4" ht="14.5" thickBot="1" x14ac:dyDescent="0.35">
      <c r="A126" s="65"/>
      <c r="B126" s="119" t="s">
        <v>175</v>
      </c>
      <c r="C126" s="120" t="s">
        <v>17</v>
      </c>
      <c r="D126" s="92" t="s">
        <v>17</v>
      </c>
    </row>
    <row r="127" spans="1:4" x14ac:dyDescent="0.3">
      <c r="B127"/>
    </row>
    <row r="128" spans="1:4" x14ac:dyDescent="0.3">
      <c r="B128" s="33"/>
    </row>
    <row r="129" spans="2:4" x14ac:dyDescent="0.3">
      <c r="B129" s="34"/>
    </row>
    <row r="130" spans="2:4" x14ac:dyDescent="0.3">
      <c r="B130" s="34"/>
    </row>
    <row r="131" spans="2:4" x14ac:dyDescent="0.3">
      <c r="B131" s="34"/>
    </row>
    <row r="132" spans="2:4" x14ac:dyDescent="0.3">
      <c r="B132" s="34"/>
    </row>
    <row r="133" spans="2:4" x14ac:dyDescent="0.3">
      <c r="B133" s="34"/>
    </row>
    <row r="134" spans="2:4" x14ac:dyDescent="0.3">
      <c r="B134" s="34"/>
      <c r="D134" s="11"/>
    </row>
    <row r="135" spans="2:4" x14ac:dyDescent="0.3">
      <c r="B135" s="34"/>
    </row>
    <row r="136" spans="2:4" x14ac:dyDescent="0.3">
      <c r="B136" s="34"/>
    </row>
    <row r="137" spans="2:4" x14ac:dyDescent="0.3">
      <c r="B137" s="34"/>
    </row>
    <row r="138" spans="2:4" x14ac:dyDescent="0.3">
      <c r="B138" s="34"/>
    </row>
    <row r="139" spans="2:4" x14ac:dyDescent="0.3">
      <c r="B139" s="34"/>
    </row>
    <row r="140" spans="2:4" x14ac:dyDescent="0.3">
      <c r="B140" s="34"/>
    </row>
    <row r="141" spans="2:4" x14ac:dyDescent="0.3">
      <c r="B141" s="34"/>
    </row>
    <row r="142" spans="2:4" x14ac:dyDescent="0.3">
      <c r="B142" s="34"/>
    </row>
    <row r="143" spans="2:4" x14ac:dyDescent="0.3">
      <c r="B143" s="34"/>
    </row>
    <row r="144" spans="2:4" x14ac:dyDescent="0.3">
      <c r="B144" s="34"/>
    </row>
    <row r="145" spans="2:2" x14ac:dyDescent="0.3">
      <c r="B145" s="34"/>
    </row>
    <row r="146" spans="2:2" x14ac:dyDescent="0.3">
      <c r="B146" s="34"/>
    </row>
    <row r="147" spans="2:2" x14ac:dyDescent="0.3">
      <c r="B147" s="34"/>
    </row>
    <row r="148" spans="2:2" x14ac:dyDescent="0.3">
      <c r="B148" s="34"/>
    </row>
    <row r="149" spans="2:2" x14ac:dyDescent="0.3">
      <c r="B149" s="34"/>
    </row>
    <row r="150" spans="2:2" x14ac:dyDescent="0.3">
      <c r="B150" s="34"/>
    </row>
    <row r="151" spans="2:2" x14ac:dyDescent="0.3">
      <c r="B151" s="34"/>
    </row>
    <row r="152" spans="2:2" x14ac:dyDescent="0.3">
      <c r="B152" s="34"/>
    </row>
    <row r="153" spans="2:2" x14ac:dyDescent="0.3">
      <c r="B153" s="34"/>
    </row>
    <row r="154" spans="2:2" x14ac:dyDescent="0.3">
      <c r="B154" s="34"/>
    </row>
    <row r="155" spans="2:2" x14ac:dyDescent="0.3">
      <c r="B155" s="34"/>
    </row>
    <row r="156" spans="2:2" x14ac:dyDescent="0.3">
      <c r="B156" s="34"/>
    </row>
    <row r="157" spans="2:2" x14ac:dyDescent="0.3">
      <c r="B157" s="34"/>
    </row>
    <row r="158" spans="2:2" x14ac:dyDescent="0.3">
      <c r="B158" s="34"/>
    </row>
    <row r="159" spans="2:2" x14ac:dyDescent="0.3">
      <c r="B159" s="34"/>
    </row>
    <row r="160" spans="2:2" x14ac:dyDescent="0.3">
      <c r="B160" s="34"/>
    </row>
    <row r="161" spans="2:2" x14ac:dyDescent="0.3">
      <c r="B161" s="34"/>
    </row>
    <row r="162" spans="2:2" x14ac:dyDescent="0.3">
      <c r="B162" s="34"/>
    </row>
    <row r="163" spans="2:2" x14ac:dyDescent="0.3">
      <c r="B163" s="34"/>
    </row>
    <row r="164" spans="2:2" x14ac:dyDescent="0.3">
      <c r="B164" s="34"/>
    </row>
    <row r="165" spans="2:2" x14ac:dyDescent="0.3">
      <c r="B165" s="34"/>
    </row>
    <row r="166" spans="2:2" x14ac:dyDescent="0.3">
      <c r="B166" s="34"/>
    </row>
    <row r="167" spans="2:2" x14ac:dyDescent="0.3">
      <c r="B167" s="34"/>
    </row>
    <row r="168" spans="2:2" x14ac:dyDescent="0.3">
      <c r="B168" s="34"/>
    </row>
    <row r="169" spans="2:2" x14ac:dyDescent="0.3">
      <c r="B169" s="34"/>
    </row>
    <row r="170" spans="2:2" x14ac:dyDescent="0.3">
      <c r="B170" s="34"/>
    </row>
    <row r="171" spans="2:2" x14ac:dyDescent="0.3">
      <c r="B171" s="34"/>
    </row>
    <row r="172" spans="2:2" x14ac:dyDescent="0.3">
      <c r="B172" s="34"/>
    </row>
    <row r="173" spans="2:2" x14ac:dyDescent="0.3">
      <c r="B173" s="34"/>
    </row>
    <row r="174" spans="2:2" x14ac:dyDescent="0.3">
      <c r="B174" s="34"/>
    </row>
    <row r="175" spans="2:2" x14ac:dyDescent="0.3">
      <c r="B175" s="34"/>
    </row>
    <row r="176" spans="2:2" x14ac:dyDescent="0.3">
      <c r="B176" s="34"/>
    </row>
    <row r="177" spans="2:2" x14ac:dyDescent="0.3">
      <c r="B177" s="34"/>
    </row>
    <row r="178" spans="2:2" x14ac:dyDescent="0.3">
      <c r="B178" s="34"/>
    </row>
    <row r="179" spans="2:2" x14ac:dyDescent="0.3">
      <c r="B179" s="34"/>
    </row>
    <row r="180" spans="2:2" x14ac:dyDescent="0.3">
      <c r="B180" s="34"/>
    </row>
    <row r="181" spans="2:2" x14ac:dyDescent="0.3">
      <c r="B181" s="34"/>
    </row>
    <row r="182" spans="2:2" x14ac:dyDescent="0.3">
      <c r="B182" s="34"/>
    </row>
    <row r="183" spans="2:2" x14ac:dyDescent="0.3">
      <c r="B183" s="34"/>
    </row>
    <row r="184" spans="2:2" x14ac:dyDescent="0.3">
      <c r="B184" s="34"/>
    </row>
    <row r="185" spans="2:2" x14ac:dyDescent="0.3">
      <c r="B185" s="34"/>
    </row>
    <row r="186" spans="2:2" x14ac:dyDescent="0.3">
      <c r="B186" s="34"/>
    </row>
    <row r="187" spans="2:2" x14ac:dyDescent="0.3">
      <c r="B187" s="34"/>
    </row>
    <row r="188" spans="2:2" x14ac:dyDescent="0.3">
      <c r="B188" s="34"/>
    </row>
    <row r="189" spans="2:2" x14ac:dyDescent="0.3">
      <c r="B189" s="34"/>
    </row>
    <row r="190" spans="2:2" x14ac:dyDescent="0.3">
      <c r="B190" s="34"/>
    </row>
    <row r="191" spans="2:2" x14ac:dyDescent="0.3">
      <c r="B191" s="34"/>
    </row>
    <row r="192" spans="2:2" x14ac:dyDescent="0.3">
      <c r="B192" s="34"/>
    </row>
    <row r="193" spans="2:2" x14ac:dyDescent="0.3">
      <c r="B193" s="34"/>
    </row>
    <row r="194" spans="2:2" x14ac:dyDescent="0.3">
      <c r="B194" s="34"/>
    </row>
    <row r="195" spans="2:2" x14ac:dyDescent="0.3">
      <c r="B195" s="34"/>
    </row>
    <row r="196" spans="2:2" x14ac:dyDescent="0.3">
      <c r="B196" s="34"/>
    </row>
    <row r="197" spans="2:2" x14ac:dyDescent="0.3">
      <c r="B197" s="34"/>
    </row>
    <row r="198" spans="2:2" x14ac:dyDescent="0.3">
      <c r="B198" s="34"/>
    </row>
    <row r="199" spans="2:2" x14ac:dyDescent="0.3">
      <c r="B199" s="34"/>
    </row>
    <row r="200" spans="2:2" x14ac:dyDescent="0.3">
      <c r="B200" s="34"/>
    </row>
    <row r="201" spans="2:2" x14ac:dyDescent="0.3">
      <c r="B201" s="34"/>
    </row>
    <row r="202" spans="2:2" x14ac:dyDescent="0.3">
      <c r="B202" s="34"/>
    </row>
    <row r="203" spans="2:2" x14ac:dyDescent="0.3">
      <c r="B203" s="34"/>
    </row>
    <row r="204" spans="2:2" x14ac:dyDescent="0.3">
      <c r="B204" s="34"/>
    </row>
    <row r="205" spans="2:2" x14ac:dyDescent="0.3">
      <c r="B205" s="34"/>
    </row>
    <row r="206" spans="2:2" x14ac:dyDescent="0.3">
      <c r="B206" s="34"/>
    </row>
    <row r="207" spans="2:2" x14ac:dyDescent="0.3">
      <c r="B207" s="34"/>
    </row>
    <row r="208" spans="2:2" x14ac:dyDescent="0.3">
      <c r="B208" s="34"/>
    </row>
    <row r="209" spans="2:2" x14ac:dyDescent="0.3">
      <c r="B209" s="34"/>
    </row>
    <row r="210" spans="2:2" x14ac:dyDescent="0.3">
      <c r="B210" s="34"/>
    </row>
    <row r="211" spans="2:2" x14ac:dyDescent="0.3">
      <c r="B211" s="34"/>
    </row>
    <row r="212" spans="2:2" x14ac:dyDescent="0.3">
      <c r="B212" s="34"/>
    </row>
    <row r="213" spans="2:2" x14ac:dyDescent="0.3">
      <c r="B213" s="34"/>
    </row>
    <row r="214" spans="2:2" x14ac:dyDescent="0.3">
      <c r="B214" s="34"/>
    </row>
    <row r="215" spans="2:2" x14ac:dyDescent="0.3">
      <c r="B215" s="34"/>
    </row>
    <row r="216" spans="2:2" x14ac:dyDescent="0.3">
      <c r="B216" s="34"/>
    </row>
    <row r="217" spans="2:2" x14ac:dyDescent="0.3">
      <c r="B217" s="34"/>
    </row>
    <row r="218" spans="2:2" x14ac:dyDescent="0.3">
      <c r="B218" s="34"/>
    </row>
    <row r="219" spans="2:2" x14ac:dyDescent="0.3">
      <c r="B219" s="34"/>
    </row>
    <row r="220" spans="2:2" x14ac:dyDescent="0.3">
      <c r="B220" s="34"/>
    </row>
    <row r="221" spans="2:2" x14ac:dyDescent="0.3">
      <c r="B221" s="34"/>
    </row>
    <row r="222" spans="2:2" x14ac:dyDescent="0.3">
      <c r="B222" s="34"/>
    </row>
    <row r="223" spans="2:2" x14ac:dyDescent="0.3">
      <c r="B223" s="34"/>
    </row>
    <row r="224" spans="2:2" x14ac:dyDescent="0.3">
      <c r="B224" s="34"/>
    </row>
    <row r="225" spans="2:2" x14ac:dyDescent="0.3">
      <c r="B225" s="34"/>
    </row>
    <row r="226" spans="2:2" x14ac:dyDescent="0.3">
      <c r="B226" s="34"/>
    </row>
    <row r="227" spans="2:2" x14ac:dyDescent="0.3">
      <c r="B227" s="34"/>
    </row>
    <row r="228" spans="2:2" x14ac:dyDescent="0.3">
      <c r="B228" s="34"/>
    </row>
    <row r="229" spans="2:2" x14ac:dyDescent="0.3">
      <c r="B229" s="34"/>
    </row>
    <row r="230" spans="2:2" x14ac:dyDescent="0.3">
      <c r="B230" s="34"/>
    </row>
    <row r="231" spans="2:2" x14ac:dyDescent="0.3">
      <c r="B231" s="34"/>
    </row>
    <row r="232" spans="2:2" x14ac:dyDescent="0.3">
      <c r="B232" s="34"/>
    </row>
    <row r="233" spans="2:2" x14ac:dyDescent="0.3">
      <c r="B233" s="34"/>
    </row>
    <row r="234" spans="2:2" x14ac:dyDescent="0.3">
      <c r="B234" s="34"/>
    </row>
    <row r="235" spans="2:2" x14ac:dyDescent="0.3">
      <c r="B235" s="34"/>
    </row>
    <row r="236" spans="2:2" x14ac:dyDescent="0.3">
      <c r="B236" s="34"/>
    </row>
    <row r="237" spans="2:2" x14ac:dyDescent="0.3">
      <c r="B237" s="34"/>
    </row>
    <row r="238" spans="2:2" x14ac:dyDescent="0.3">
      <c r="B238" s="34"/>
    </row>
    <row r="239" spans="2:2" x14ac:dyDescent="0.3">
      <c r="B239" s="34"/>
    </row>
    <row r="240" spans="2:2" x14ac:dyDescent="0.3">
      <c r="B240" s="34"/>
    </row>
    <row r="241" spans="2:2" x14ac:dyDescent="0.3">
      <c r="B241" s="34"/>
    </row>
    <row r="242" spans="2:2" x14ac:dyDescent="0.3">
      <c r="B242" s="34"/>
    </row>
    <row r="243" spans="2:2" x14ac:dyDescent="0.3">
      <c r="B243" s="34"/>
    </row>
    <row r="244" spans="2:2" x14ac:dyDescent="0.3">
      <c r="B244" s="34"/>
    </row>
    <row r="245" spans="2:2" x14ac:dyDescent="0.3">
      <c r="B245" s="34"/>
    </row>
    <row r="246" spans="2:2" x14ac:dyDescent="0.3">
      <c r="B246" s="34"/>
    </row>
    <row r="247" spans="2:2" x14ac:dyDescent="0.3">
      <c r="B247" s="34"/>
    </row>
    <row r="248" spans="2:2" x14ac:dyDescent="0.3">
      <c r="B248" s="34"/>
    </row>
    <row r="249" spans="2:2" x14ac:dyDescent="0.3">
      <c r="B249" s="34"/>
    </row>
    <row r="250" spans="2:2" x14ac:dyDescent="0.3">
      <c r="B250" s="34"/>
    </row>
    <row r="251" spans="2:2" x14ac:dyDescent="0.3">
      <c r="B251" s="34"/>
    </row>
    <row r="252" spans="2:2" x14ac:dyDescent="0.3">
      <c r="B252" s="34"/>
    </row>
    <row r="253" spans="2:2" x14ac:dyDescent="0.3">
      <c r="B253" s="34"/>
    </row>
    <row r="254" spans="2:2" x14ac:dyDescent="0.3">
      <c r="B254" s="34"/>
    </row>
    <row r="255" spans="2:2" x14ac:dyDescent="0.3">
      <c r="B255" s="34"/>
    </row>
    <row r="256" spans="2:2" x14ac:dyDescent="0.3">
      <c r="B256" s="34"/>
    </row>
    <row r="257" spans="2:2" x14ac:dyDescent="0.3">
      <c r="B257" s="34"/>
    </row>
    <row r="258" spans="2:2" x14ac:dyDescent="0.3">
      <c r="B258" s="34"/>
    </row>
    <row r="259" spans="2:2" x14ac:dyDescent="0.3">
      <c r="B259" s="34"/>
    </row>
    <row r="260" spans="2:2" x14ac:dyDescent="0.3">
      <c r="B260" s="34"/>
    </row>
    <row r="261" spans="2:2" x14ac:dyDescent="0.3">
      <c r="B261" s="34"/>
    </row>
    <row r="262" spans="2:2" x14ac:dyDescent="0.3">
      <c r="B262" s="34"/>
    </row>
    <row r="263" spans="2:2" x14ac:dyDescent="0.3">
      <c r="B263" s="34"/>
    </row>
    <row r="264" spans="2:2" x14ac:dyDescent="0.3">
      <c r="B264" s="34"/>
    </row>
    <row r="265" spans="2:2" x14ac:dyDescent="0.3">
      <c r="B265" s="34"/>
    </row>
    <row r="266" spans="2:2" x14ac:dyDescent="0.3">
      <c r="B266" s="34"/>
    </row>
    <row r="267" spans="2:2" x14ac:dyDescent="0.3">
      <c r="B267" s="34"/>
    </row>
    <row r="268" spans="2:2" x14ac:dyDescent="0.3">
      <c r="B268" s="34"/>
    </row>
    <row r="269" spans="2:2" x14ac:dyDescent="0.3">
      <c r="B269" s="34"/>
    </row>
    <row r="270" spans="2:2" x14ac:dyDescent="0.3">
      <c r="B270" s="34"/>
    </row>
    <row r="271" spans="2:2" x14ac:dyDescent="0.3">
      <c r="B271" s="34"/>
    </row>
    <row r="272" spans="2:2" x14ac:dyDescent="0.3">
      <c r="B272" s="34"/>
    </row>
    <row r="273" spans="2:2" x14ac:dyDescent="0.3">
      <c r="B273" s="34"/>
    </row>
    <row r="274" spans="2:2" x14ac:dyDescent="0.3">
      <c r="B274" s="34"/>
    </row>
    <row r="275" spans="2:2" x14ac:dyDescent="0.3">
      <c r="B275" s="34"/>
    </row>
    <row r="276" spans="2:2" x14ac:dyDescent="0.3">
      <c r="B276" s="34"/>
    </row>
    <row r="277" spans="2:2" x14ac:dyDescent="0.3">
      <c r="B277" s="34"/>
    </row>
    <row r="278" spans="2:2" x14ac:dyDescent="0.3">
      <c r="B278" s="34"/>
    </row>
    <row r="279" spans="2:2" x14ac:dyDescent="0.3">
      <c r="B279" s="34"/>
    </row>
    <row r="280" spans="2:2" x14ac:dyDescent="0.3">
      <c r="B280" s="34"/>
    </row>
    <row r="281" spans="2:2" x14ac:dyDescent="0.3">
      <c r="B281" s="34"/>
    </row>
    <row r="282" spans="2:2" x14ac:dyDescent="0.3">
      <c r="B282" s="34"/>
    </row>
    <row r="283" spans="2:2" x14ac:dyDescent="0.3">
      <c r="B283" s="34"/>
    </row>
    <row r="284" spans="2:2" x14ac:dyDescent="0.3">
      <c r="B284" s="34"/>
    </row>
    <row r="285" spans="2:2" x14ac:dyDescent="0.3">
      <c r="B285" s="34"/>
    </row>
    <row r="286" spans="2:2" x14ac:dyDescent="0.3">
      <c r="B286" s="34"/>
    </row>
    <row r="287" spans="2:2" x14ac:dyDescent="0.3">
      <c r="B287" s="34"/>
    </row>
    <row r="288" spans="2:2" x14ac:dyDescent="0.3">
      <c r="B288" s="34"/>
    </row>
    <row r="289" spans="2:2" x14ac:dyDescent="0.3">
      <c r="B289" s="34"/>
    </row>
    <row r="290" spans="2:2" x14ac:dyDescent="0.3">
      <c r="B290" s="34"/>
    </row>
    <row r="291" spans="2:2" x14ac:dyDescent="0.3">
      <c r="B291" s="34"/>
    </row>
    <row r="292" spans="2:2" x14ac:dyDescent="0.3">
      <c r="B292" s="34"/>
    </row>
    <row r="293" spans="2:2" x14ac:dyDescent="0.3">
      <c r="B293" s="34"/>
    </row>
    <row r="294" spans="2:2" x14ac:dyDescent="0.3">
      <c r="B294" s="34"/>
    </row>
    <row r="295" spans="2:2" x14ac:dyDescent="0.3">
      <c r="B295" s="34"/>
    </row>
    <row r="296" spans="2:2" x14ac:dyDescent="0.3">
      <c r="B296" s="35"/>
    </row>
    <row r="297" spans="2:2" x14ac:dyDescent="0.3">
      <c r="B297" s="35"/>
    </row>
    <row r="298" spans="2:2" x14ac:dyDescent="0.3">
      <c r="B298" s="35"/>
    </row>
    <row r="299" spans="2:2" x14ac:dyDescent="0.3">
      <c r="B299" s="35"/>
    </row>
    <row r="300" spans="2:2" x14ac:dyDescent="0.3">
      <c r="B300" s="35"/>
    </row>
    <row r="301" spans="2:2" x14ac:dyDescent="0.3">
      <c r="B301" s="35"/>
    </row>
    <row r="302" spans="2:2" x14ac:dyDescent="0.3">
      <c r="B302" s="35"/>
    </row>
    <row r="303" spans="2:2" x14ac:dyDescent="0.3">
      <c r="B303" s="35"/>
    </row>
    <row r="304" spans="2:2" x14ac:dyDescent="0.3">
      <c r="B304" s="35"/>
    </row>
    <row r="305" spans="2:2" x14ac:dyDescent="0.3">
      <c r="B305" s="35"/>
    </row>
    <row r="306" spans="2:2" x14ac:dyDescent="0.3">
      <c r="B306" s="35"/>
    </row>
    <row r="307" spans="2:2" x14ac:dyDescent="0.3">
      <c r="B307" s="35"/>
    </row>
    <row r="308" spans="2:2" x14ac:dyDescent="0.3">
      <c r="B308" s="35"/>
    </row>
    <row r="309" spans="2:2" x14ac:dyDescent="0.3">
      <c r="B309" s="35"/>
    </row>
    <row r="310" spans="2:2" x14ac:dyDescent="0.3">
      <c r="B310" s="35"/>
    </row>
    <row r="311" spans="2:2" x14ac:dyDescent="0.3">
      <c r="B311" s="35"/>
    </row>
    <row r="312" spans="2:2" x14ac:dyDescent="0.3">
      <c r="B312" s="35"/>
    </row>
    <row r="313" spans="2:2" x14ac:dyDescent="0.3">
      <c r="B313" s="35"/>
    </row>
    <row r="314" spans="2:2" x14ac:dyDescent="0.3">
      <c r="B314" s="35"/>
    </row>
    <row r="315" spans="2:2" x14ac:dyDescent="0.3">
      <c r="B315" s="35"/>
    </row>
    <row r="316" spans="2:2" x14ac:dyDescent="0.3">
      <c r="B316" s="35"/>
    </row>
    <row r="317" spans="2:2" x14ac:dyDescent="0.3">
      <c r="B317" s="35"/>
    </row>
    <row r="318" spans="2:2" x14ac:dyDescent="0.3">
      <c r="B318" s="35"/>
    </row>
    <row r="319" spans="2:2" x14ac:dyDescent="0.3">
      <c r="B319" s="35"/>
    </row>
    <row r="320" spans="2:2" x14ac:dyDescent="0.3">
      <c r="B320" s="35"/>
    </row>
    <row r="321" spans="2:2" x14ac:dyDescent="0.3">
      <c r="B321" s="35"/>
    </row>
    <row r="322" spans="2:2" x14ac:dyDescent="0.3">
      <c r="B322" s="35"/>
    </row>
    <row r="323" spans="2:2" x14ac:dyDescent="0.3">
      <c r="B323" s="35"/>
    </row>
    <row r="324" spans="2:2" x14ac:dyDescent="0.3">
      <c r="B324" s="35"/>
    </row>
    <row r="325" spans="2:2" x14ac:dyDescent="0.3">
      <c r="B325" s="35"/>
    </row>
    <row r="326" spans="2:2" x14ac:dyDescent="0.3">
      <c r="B326" s="35"/>
    </row>
    <row r="327" spans="2:2" x14ac:dyDescent="0.3">
      <c r="B327" s="35"/>
    </row>
    <row r="328" spans="2:2" x14ac:dyDescent="0.3">
      <c r="B328" s="35"/>
    </row>
    <row r="329" spans="2:2" x14ac:dyDescent="0.3">
      <c r="B329" s="35"/>
    </row>
    <row r="330" spans="2:2" x14ac:dyDescent="0.3">
      <c r="B330" s="35"/>
    </row>
    <row r="331" spans="2:2" x14ac:dyDescent="0.3">
      <c r="B331" s="35"/>
    </row>
    <row r="332" spans="2:2" x14ac:dyDescent="0.3">
      <c r="B332" s="35"/>
    </row>
    <row r="333" spans="2:2" x14ac:dyDescent="0.3">
      <c r="B333" s="35"/>
    </row>
    <row r="334" spans="2:2" x14ac:dyDescent="0.3">
      <c r="B334" s="35"/>
    </row>
    <row r="335" spans="2:2" x14ac:dyDescent="0.3">
      <c r="B335" s="35"/>
    </row>
    <row r="336" spans="2:2" x14ac:dyDescent="0.3">
      <c r="B336" s="35"/>
    </row>
    <row r="337" spans="2:2" x14ac:dyDescent="0.3">
      <c r="B337" s="35"/>
    </row>
    <row r="338" spans="2:2" x14ac:dyDescent="0.3">
      <c r="B338" s="35"/>
    </row>
    <row r="339" spans="2:2" x14ac:dyDescent="0.3">
      <c r="B339" s="35"/>
    </row>
    <row r="340" spans="2:2" x14ac:dyDescent="0.3">
      <c r="B340" s="35"/>
    </row>
    <row r="341" spans="2:2" x14ac:dyDescent="0.3">
      <c r="B341" s="35"/>
    </row>
    <row r="342" spans="2:2" x14ac:dyDescent="0.3">
      <c r="B342" s="35"/>
    </row>
    <row r="343" spans="2:2" x14ac:dyDescent="0.3">
      <c r="B343" s="35"/>
    </row>
    <row r="344" spans="2:2" x14ac:dyDescent="0.3">
      <c r="B344" s="35"/>
    </row>
    <row r="345" spans="2:2" x14ac:dyDescent="0.3">
      <c r="B345" s="35"/>
    </row>
    <row r="346" spans="2:2" x14ac:dyDescent="0.3">
      <c r="B346" s="35"/>
    </row>
    <row r="347" spans="2:2" x14ac:dyDescent="0.3">
      <c r="B347" s="35"/>
    </row>
    <row r="348" spans="2:2" x14ac:dyDescent="0.3">
      <c r="B348" s="35"/>
    </row>
    <row r="349" spans="2:2" x14ac:dyDescent="0.3">
      <c r="B349" s="35"/>
    </row>
    <row r="350" spans="2:2" x14ac:dyDescent="0.3">
      <c r="B350" s="35"/>
    </row>
    <row r="351" spans="2:2" x14ac:dyDescent="0.3">
      <c r="B351" s="35"/>
    </row>
    <row r="352" spans="2:2" x14ac:dyDescent="0.3">
      <c r="B352" s="35"/>
    </row>
    <row r="353" spans="2:2" x14ac:dyDescent="0.3">
      <c r="B353" s="35"/>
    </row>
    <row r="354" spans="2:2" x14ac:dyDescent="0.3">
      <c r="B354" s="35"/>
    </row>
    <row r="355" spans="2:2" x14ac:dyDescent="0.3">
      <c r="B355" s="35"/>
    </row>
    <row r="356" spans="2:2" x14ac:dyDescent="0.3">
      <c r="B356" s="35"/>
    </row>
    <row r="357" spans="2:2" x14ac:dyDescent="0.3">
      <c r="B357" s="35"/>
    </row>
    <row r="358" spans="2:2" x14ac:dyDescent="0.3">
      <c r="B358" s="35"/>
    </row>
    <row r="359" spans="2:2" x14ac:dyDescent="0.3">
      <c r="B359" s="35"/>
    </row>
    <row r="360" spans="2:2" x14ac:dyDescent="0.3">
      <c r="B360" s="35"/>
    </row>
    <row r="361" spans="2:2" x14ac:dyDescent="0.3">
      <c r="B361" s="35"/>
    </row>
    <row r="362" spans="2:2" x14ac:dyDescent="0.3">
      <c r="B362" s="35"/>
    </row>
    <row r="363" spans="2:2" x14ac:dyDescent="0.3">
      <c r="B363" s="35"/>
    </row>
    <row r="364" spans="2:2" x14ac:dyDescent="0.3">
      <c r="B364" s="35"/>
    </row>
    <row r="365" spans="2:2" x14ac:dyDescent="0.3">
      <c r="B365" s="35"/>
    </row>
    <row r="366" spans="2:2" x14ac:dyDescent="0.3">
      <c r="B366" s="35"/>
    </row>
    <row r="367" spans="2:2" x14ac:dyDescent="0.3">
      <c r="B367" s="35"/>
    </row>
    <row r="368" spans="2:2" x14ac:dyDescent="0.3">
      <c r="B368" s="35"/>
    </row>
    <row r="369" spans="2:2" x14ac:dyDescent="0.3">
      <c r="B369" s="35"/>
    </row>
    <row r="370" spans="2:2" x14ac:dyDescent="0.3">
      <c r="B370" s="35"/>
    </row>
    <row r="371" spans="2:2" x14ac:dyDescent="0.3">
      <c r="B371" s="35"/>
    </row>
    <row r="372" spans="2:2" x14ac:dyDescent="0.3">
      <c r="B372" s="35"/>
    </row>
    <row r="373" spans="2:2" x14ac:dyDescent="0.3">
      <c r="B373" s="35"/>
    </row>
    <row r="374" spans="2:2" x14ac:dyDescent="0.3">
      <c r="B374" s="35"/>
    </row>
    <row r="375" spans="2:2" x14ac:dyDescent="0.3">
      <c r="B375" s="35"/>
    </row>
    <row r="376" spans="2:2" x14ac:dyDescent="0.3">
      <c r="B376" s="35"/>
    </row>
    <row r="377" spans="2:2" x14ac:dyDescent="0.3">
      <c r="B377" s="35"/>
    </row>
    <row r="378" spans="2:2" x14ac:dyDescent="0.3">
      <c r="B378" s="35"/>
    </row>
    <row r="379" spans="2:2" x14ac:dyDescent="0.3">
      <c r="B379" s="35"/>
    </row>
    <row r="380" spans="2:2" x14ac:dyDescent="0.3">
      <c r="B380" s="35"/>
    </row>
    <row r="381" spans="2:2" x14ac:dyDescent="0.3">
      <c r="B381" s="35"/>
    </row>
    <row r="382" spans="2:2" x14ac:dyDescent="0.3">
      <c r="B382" s="35"/>
    </row>
    <row r="383" spans="2:2" x14ac:dyDescent="0.3">
      <c r="B383" s="35"/>
    </row>
    <row r="384" spans="2:2" x14ac:dyDescent="0.3">
      <c r="B384" s="35"/>
    </row>
    <row r="385" spans="2:2" x14ac:dyDescent="0.3">
      <c r="B385" s="35"/>
    </row>
    <row r="386" spans="2:2" x14ac:dyDescent="0.3">
      <c r="B386" s="35"/>
    </row>
    <row r="387" spans="2:2" x14ac:dyDescent="0.3">
      <c r="B387" s="35"/>
    </row>
    <row r="388" spans="2:2" x14ac:dyDescent="0.3">
      <c r="B388" s="35"/>
    </row>
    <row r="389" spans="2:2" x14ac:dyDescent="0.3">
      <c r="B389" s="35"/>
    </row>
    <row r="390" spans="2:2" x14ac:dyDescent="0.3">
      <c r="B390" s="35"/>
    </row>
    <row r="391" spans="2:2" x14ac:dyDescent="0.3">
      <c r="B391" s="35"/>
    </row>
    <row r="392" spans="2:2" x14ac:dyDescent="0.3">
      <c r="B392" s="35"/>
    </row>
    <row r="393" spans="2:2" x14ac:dyDescent="0.3">
      <c r="B393" s="35"/>
    </row>
    <row r="394" spans="2:2" x14ac:dyDescent="0.3">
      <c r="B394" s="35"/>
    </row>
    <row r="395" spans="2:2" x14ac:dyDescent="0.3">
      <c r="B395" s="35"/>
    </row>
    <row r="396" spans="2:2" x14ac:dyDescent="0.3">
      <c r="B396" s="35"/>
    </row>
    <row r="397" spans="2:2" x14ac:dyDescent="0.3">
      <c r="B397" s="35"/>
    </row>
    <row r="398" spans="2:2" x14ac:dyDescent="0.3">
      <c r="B398" s="35"/>
    </row>
    <row r="399" spans="2:2" x14ac:dyDescent="0.3">
      <c r="B399" s="35"/>
    </row>
    <row r="400" spans="2:2" x14ac:dyDescent="0.3">
      <c r="B400" s="35"/>
    </row>
    <row r="401" spans="2:2" x14ac:dyDescent="0.3">
      <c r="B401" s="35"/>
    </row>
    <row r="402" spans="2:2" x14ac:dyDescent="0.3">
      <c r="B402" s="35"/>
    </row>
    <row r="403" spans="2:2" x14ac:dyDescent="0.3">
      <c r="B403" s="35"/>
    </row>
    <row r="404" spans="2:2" x14ac:dyDescent="0.3">
      <c r="B404" s="35"/>
    </row>
    <row r="405" spans="2:2" x14ac:dyDescent="0.3">
      <c r="B405" s="35"/>
    </row>
    <row r="406" spans="2:2" x14ac:dyDescent="0.3">
      <c r="B406" s="35"/>
    </row>
    <row r="407" spans="2:2" x14ac:dyDescent="0.3">
      <c r="B407" s="35"/>
    </row>
    <row r="408" spans="2:2" x14ac:dyDescent="0.3">
      <c r="B408" s="35"/>
    </row>
    <row r="409" spans="2:2" x14ac:dyDescent="0.3">
      <c r="B409" s="35"/>
    </row>
    <row r="410" spans="2:2" x14ac:dyDescent="0.3">
      <c r="B410" s="35"/>
    </row>
    <row r="411" spans="2:2" x14ac:dyDescent="0.3">
      <c r="B411" s="35"/>
    </row>
    <row r="412" spans="2:2" x14ac:dyDescent="0.3">
      <c r="B412" s="35"/>
    </row>
    <row r="413" spans="2:2" x14ac:dyDescent="0.3">
      <c r="B413" s="35"/>
    </row>
    <row r="414" spans="2:2" x14ac:dyDescent="0.3">
      <c r="B414" s="35"/>
    </row>
    <row r="415" spans="2:2" x14ac:dyDescent="0.3">
      <c r="B415" s="35"/>
    </row>
    <row r="416" spans="2:2" x14ac:dyDescent="0.3">
      <c r="B416" s="35"/>
    </row>
    <row r="417" spans="2:2" x14ac:dyDescent="0.3">
      <c r="B417" s="35"/>
    </row>
    <row r="418" spans="2:2" x14ac:dyDescent="0.3">
      <c r="B418" s="35"/>
    </row>
    <row r="419" spans="2:2" x14ac:dyDescent="0.3">
      <c r="B419" s="35"/>
    </row>
    <row r="420" spans="2:2" x14ac:dyDescent="0.3">
      <c r="B420" s="35"/>
    </row>
    <row r="421" spans="2:2" x14ac:dyDescent="0.3">
      <c r="B421" s="35"/>
    </row>
    <row r="422" spans="2:2" x14ac:dyDescent="0.3">
      <c r="B422" s="35"/>
    </row>
    <row r="423" spans="2:2" x14ac:dyDescent="0.3">
      <c r="B423" s="35"/>
    </row>
    <row r="424" spans="2:2" x14ac:dyDescent="0.3">
      <c r="B424" s="35"/>
    </row>
    <row r="425" spans="2:2" x14ac:dyDescent="0.3">
      <c r="B425" s="35"/>
    </row>
    <row r="426" spans="2:2" x14ac:dyDescent="0.3">
      <c r="B426" s="35"/>
    </row>
    <row r="427" spans="2:2" x14ac:dyDescent="0.3">
      <c r="B427" s="35"/>
    </row>
    <row r="428" spans="2:2" x14ac:dyDescent="0.3">
      <c r="B428" s="35"/>
    </row>
    <row r="429" spans="2:2" x14ac:dyDescent="0.3">
      <c r="B429" s="35"/>
    </row>
    <row r="430" spans="2:2" x14ac:dyDescent="0.3">
      <c r="B430" s="35"/>
    </row>
    <row r="431" spans="2:2" x14ac:dyDescent="0.3">
      <c r="B431" s="35"/>
    </row>
    <row r="432" spans="2:2" x14ac:dyDescent="0.3">
      <c r="B432" s="35"/>
    </row>
    <row r="433" spans="2:2" x14ac:dyDescent="0.3">
      <c r="B433" s="35"/>
    </row>
    <row r="434" spans="2:2" x14ac:dyDescent="0.3">
      <c r="B434" s="35"/>
    </row>
    <row r="435" spans="2:2" x14ac:dyDescent="0.3">
      <c r="B435" s="35"/>
    </row>
    <row r="436" spans="2:2" x14ac:dyDescent="0.3">
      <c r="B436" s="35"/>
    </row>
    <row r="437" spans="2:2" x14ac:dyDescent="0.3">
      <c r="B437" s="35"/>
    </row>
    <row r="438" spans="2:2" x14ac:dyDescent="0.3">
      <c r="B438" s="35"/>
    </row>
    <row r="439" spans="2:2" x14ac:dyDescent="0.3">
      <c r="B439" s="35"/>
    </row>
    <row r="440" spans="2:2" x14ac:dyDescent="0.3">
      <c r="B440" s="35"/>
    </row>
    <row r="441" spans="2:2" x14ac:dyDescent="0.3">
      <c r="B441" s="35"/>
    </row>
    <row r="442" spans="2:2" x14ac:dyDescent="0.3">
      <c r="B442" s="35"/>
    </row>
    <row r="443" spans="2:2" x14ac:dyDescent="0.3">
      <c r="B443" s="35"/>
    </row>
    <row r="444" spans="2:2" x14ac:dyDescent="0.3">
      <c r="B444" s="35"/>
    </row>
    <row r="445" spans="2:2" x14ac:dyDescent="0.3">
      <c r="B445" s="35"/>
    </row>
    <row r="446" spans="2:2" x14ac:dyDescent="0.3">
      <c r="B446" s="35"/>
    </row>
    <row r="447" spans="2:2" x14ac:dyDescent="0.3">
      <c r="B447" s="35"/>
    </row>
    <row r="448" spans="2:2" x14ac:dyDescent="0.3">
      <c r="B448" s="35"/>
    </row>
    <row r="449" spans="2:2" x14ac:dyDescent="0.3">
      <c r="B449" s="35"/>
    </row>
    <row r="450" spans="2:2" x14ac:dyDescent="0.3">
      <c r="B450" s="35"/>
    </row>
    <row r="451" spans="2:2" x14ac:dyDescent="0.3">
      <c r="B451" s="35"/>
    </row>
    <row r="452" spans="2:2" x14ac:dyDescent="0.3">
      <c r="B452" s="35"/>
    </row>
    <row r="453" spans="2:2" x14ac:dyDescent="0.3">
      <c r="B453" s="35"/>
    </row>
    <row r="454" spans="2:2" x14ac:dyDescent="0.3">
      <c r="B454" s="35"/>
    </row>
    <row r="455" spans="2:2" x14ac:dyDescent="0.3">
      <c r="B455" s="35"/>
    </row>
    <row r="456" spans="2:2" x14ac:dyDescent="0.3">
      <c r="B456" s="35"/>
    </row>
    <row r="457" spans="2:2" x14ac:dyDescent="0.3">
      <c r="B457" s="35"/>
    </row>
    <row r="458" spans="2:2" x14ac:dyDescent="0.3">
      <c r="B458" s="35"/>
    </row>
    <row r="459" spans="2:2" x14ac:dyDescent="0.3">
      <c r="B459" s="35"/>
    </row>
    <row r="460" spans="2:2" x14ac:dyDescent="0.3">
      <c r="B460" s="35"/>
    </row>
    <row r="461" spans="2:2" x14ac:dyDescent="0.3">
      <c r="B461" s="35"/>
    </row>
    <row r="462" spans="2:2" x14ac:dyDescent="0.3">
      <c r="B462" s="35"/>
    </row>
    <row r="463" spans="2:2" x14ac:dyDescent="0.3">
      <c r="B463" s="35"/>
    </row>
    <row r="464" spans="2:2" x14ac:dyDescent="0.3">
      <c r="B464" s="35"/>
    </row>
    <row r="465" spans="2:2" x14ac:dyDescent="0.3">
      <c r="B465" s="35"/>
    </row>
    <row r="466" spans="2:2" x14ac:dyDescent="0.3">
      <c r="B466" s="35"/>
    </row>
    <row r="467" spans="2:2" x14ac:dyDescent="0.3">
      <c r="B467" s="35"/>
    </row>
    <row r="468" spans="2:2" x14ac:dyDescent="0.3">
      <c r="B468" s="35"/>
    </row>
    <row r="469" spans="2:2" x14ac:dyDescent="0.3">
      <c r="B469" s="35"/>
    </row>
    <row r="470" spans="2:2" x14ac:dyDescent="0.3">
      <c r="B470" s="35"/>
    </row>
    <row r="471" spans="2:2" x14ac:dyDescent="0.3">
      <c r="B471" s="35"/>
    </row>
    <row r="472" spans="2:2" x14ac:dyDescent="0.3">
      <c r="B472" s="35"/>
    </row>
    <row r="473" spans="2:2" x14ac:dyDescent="0.3">
      <c r="B473" s="35"/>
    </row>
    <row r="474" spans="2:2" x14ac:dyDescent="0.3">
      <c r="B474" s="35"/>
    </row>
    <row r="475" spans="2:2" x14ac:dyDescent="0.3">
      <c r="B475" s="35"/>
    </row>
    <row r="476" spans="2:2" x14ac:dyDescent="0.3">
      <c r="B476" s="35"/>
    </row>
    <row r="477" spans="2:2" x14ac:dyDescent="0.3">
      <c r="B477" s="35"/>
    </row>
    <row r="478" spans="2:2" x14ac:dyDescent="0.3">
      <c r="B478" s="35"/>
    </row>
    <row r="479" spans="2:2" x14ac:dyDescent="0.3">
      <c r="B479" s="35"/>
    </row>
    <row r="480" spans="2:2" x14ac:dyDescent="0.3">
      <c r="B480" s="35"/>
    </row>
    <row r="481" spans="2:2" x14ac:dyDescent="0.3">
      <c r="B481" s="35"/>
    </row>
    <row r="482" spans="2:2" x14ac:dyDescent="0.3">
      <c r="B482" s="35"/>
    </row>
    <row r="483" spans="2:2" x14ac:dyDescent="0.3">
      <c r="B483" s="35"/>
    </row>
    <row r="484" spans="2:2" x14ac:dyDescent="0.3">
      <c r="B484" s="35"/>
    </row>
    <row r="485" spans="2:2" x14ac:dyDescent="0.3">
      <c r="B485" s="35"/>
    </row>
    <row r="486" spans="2:2" x14ac:dyDescent="0.3">
      <c r="B486" s="35"/>
    </row>
    <row r="487" spans="2:2" x14ac:dyDescent="0.3">
      <c r="B487" s="35"/>
    </row>
    <row r="488" spans="2:2" x14ac:dyDescent="0.3">
      <c r="B488" s="35"/>
    </row>
    <row r="489" spans="2:2" x14ac:dyDescent="0.3">
      <c r="B489" s="35"/>
    </row>
    <row r="490" spans="2:2" x14ac:dyDescent="0.3">
      <c r="B490" s="35"/>
    </row>
    <row r="491" spans="2:2" x14ac:dyDescent="0.3">
      <c r="B491" s="35"/>
    </row>
    <row r="492" spans="2:2" x14ac:dyDescent="0.3">
      <c r="B492" s="35"/>
    </row>
    <row r="493" spans="2:2" x14ac:dyDescent="0.3">
      <c r="B493" s="35"/>
    </row>
    <row r="494" spans="2:2" x14ac:dyDescent="0.3">
      <c r="B494" s="35"/>
    </row>
    <row r="495" spans="2:2" x14ac:dyDescent="0.3">
      <c r="B495" s="35"/>
    </row>
    <row r="496" spans="2:2" x14ac:dyDescent="0.3">
      <c r="B496" s="35"/>
    </row>
    <row r="497" spans="2:2" x14ac:dyDescent="0.3">
      <c r="B497" s="35"/>
    </row>
    <row r="498" spans="2:2" x14ac:dyDescent="0.3">
      <c r="B498" s="35"/>
    </row>
    <row r="499" spans="2:2" x14ac:dyDescent="0.3">
      <c r="B499" s="35"/>
    </row>
    <row r="500" spans="2:2" x14ac:dyDescent="0.3">
      <c r="B500" s="35"/>
    </row>
    <row r="501" spans="2:2" x14ac:dyDescent="0.3">
      <c r="B501" s="35"/>
    </row>
    <row r="502" spans="2:2" x14ac:dyDescent="0.3">
      <c r="B502" s="35"/>
    </row>
    <row r="503" spans="2:2" x14ac:dyDescent="0.3">
      <c r="B503" s="35"/>
    </row>
    <row r="504" spans="2:2" x14ac:dyDescent="0.3">
      <c r="B504" s="35"/>
    </row>
    <row r="505" spans="2:2" x14ac:dyDescent="0.3">
      <c r="B505" s="35"/>
    </row>
    <row r="506" spans="2:2" x14ac:dyDescent="0.3">
      <c r="B506" s="35"/>
    </row>
    <row r="507" spans="2:2" x14ac:dyDescent="0.3">
      <c r="B507" s="35"/>
    </row>
    <row r="508" spans="2:2" x14ac:dyDescent="0.3">
      <c r="B508" s="35"/>
    </row>
    <row r="509" spans="2:2" x14ac:dyDescent="0.3">
      <c r="B509" s="35"/>
    </row>
    <row r="510" spans="2:2" x14ac:dyDescent="0.3">
      <c r="B510" s="35"/>
    </row>
    <row r="511" spans="2:2" x14ac:dyDescent="0.3">
      <c r="B511" s="35"/>
    </row>
    <row r="512" spans="2:2" x14ac:dyDescent="0.3">
      <c r="B512" s="35"/>
    </row>
    <row r="513" spans="2:2" x14ac:dyDescent="0.3">
      <c r="B513" s="35"/>
    </row>
    <row r="514" spans="2:2" x14ac:dyDescent="0.3">
      <c r="B514" s="35"/>
    </row>
    <row r="515" spans="2:2" x14ac:dyDescent="0.3">
      <c r="B515" s="35"/>
    </row>
    <row r="516" spans="2:2" x14ac:dyDescent="0.3">
      <c r="B516" s="35"/>
    </row>
    <row r="517" spans="2:2" x14ac:dyDescent="0.3">
      <c r="B517" s="35"/>
    </row>
    <row r="518" spans="2:2" x14ac:dyDescent="0.3">
      <c r="B518" s="35"/>
    </row>
    <row r="519" spans="2:2" x14ac:dyDescent="0.3">
      <c r="B519" s="35"/>
    </row>
    <row r="520" spans="2:2" x14ac:dyDescent="0.3">
      <c r="B520" s="35"/>
    </row>
    <row r="521" spans="2:2" x14ac:dyDescent="0.3">
      <c r="B521" s="35"/>
    </row>
    <row r="522" spans="2:2" x14ac:dyDescent="0.3">
      <c r="B522" s="35"/>
    </row>
    <row r="523" spans="2:2" x14ac:dyDescent="0.3">
      <c r="B523" s="35"/>
    </row>
    <row r="524" spans="2:2" x14ac:dyDescent="0.3">
      <c r="B524" s="35"/>
    </row>
    <row r="525" spans="2:2" x14ac:dyDescent="0.3">
      <c r="B525" s="35"/>
    </row>
    <row r="526" spans="2:2" x14ac:dyDescent="0.3">
      <c r="B526" s="35"/>
    </row>
    <row r="527" spans="2:2" x14ac:dyDescent="0.3">
      <c r="B527" s="35"/>
    </row>
    <row r="528" spans="2:2" x14ac:dyDescent="0.3">
      <c r="B528" s="35"/>
    </row>
    <row r="529" spans="2:2" x14ac:dyDescent="0.3">
      <c r="B529" s="35"/>
    </row>
    <row r="530" spans="2:2" x14ac:dyDescent="0.3">
      <c r="B530" s="35"/>
    </row>
    <row r="531" spans="2:2" x14ac:dyDescent="0.3">
      <c r="B531" s="35"/>
    </row>
    <row r="532" spans="2:2" x14ac:dyDescent="0.3">
      <c r="B532" s="35"/>
    </row>
    <row r="533" spans="2:2" x14ac:dyDescent="0.3">
      <c r="B533" s="35"/>
    </row>
    <row r="534" spans="2:2" x14ac:dyDescent="0.3">
      <c r="B534" s="35"/>
    </row>
    <row r="535" spans="2:2" x14ac:dyDescent="0.3">
      <c r="B535" s="35"/>
    </row>
    <row r="536" spans="2:2" x14ac:dyDescent="0.3">
      <c r="B536" s="35"/>
    </row>
    <row r="537" spans="2:2" x14ac:dyDescent="0.3">
      <c r="B537" s="35"/>
    </row>
    <row r="538" spans="2:2" x14ac:dyDescent="0.3">
      <c r="B538" s="35"/>
    </row>
    <row r="539" spans="2:2" x14ac:dyDescent="0.3">
      <c r="B539" s="35"/>
    </row>
    <row r="540" spans="2:2" x14ac:dyDescent="0.3">
      <c r="B540" s="35"/>
    </row>
    <row r="541" spans="2:2" x14ac:dyDescent="0.3">
      <c r="B541" s="35"/>
    </row>
    <row r="542" spans="2:2" x14ac:dyDescent="0.3">
      <c r="B542" s="35"/>
    </row>
    <row r="543" spans="2:2" x14ac:dyDescent="0.3">
      <c r="B543" s="35"/>
    </row>
    <row r="544" spans="2:2" x14ac:dyDescent="0.3">
      <c r="B544" s="35"/>
    </row>
    <row r="545" spans="2:2" x14ac:dyDescent="0.3">
      <c r="B545" s="35"/>
    </row>
    <row r="546" spans="2:2" x14ac:dyDescent="0.3">
      <c r="B546" s="35"/>
    </row>
    <row r="547" spans="2:2" x14ac:dyDescent="0.3">
      <c r="B547" s="35"/>
    </row>
    <row r="548" spans="2:2" x14ac:dyDescent="0.3">
      <c r="B548" s="35"/>
    </row>
    <row r="549" spans="2:2" x14ac:dyDescent="0.3">
      <c r="B549" s="35"/>
    </row>
    <row r="550" spans="2:2" x14ac:dyDescent="0.3">
      <c r="B550" s="35"/>
    </row>
    <row r="551" spans="2:2" x14ac:dyDescent="0.3">
      <c r="B551" s="35"/>
    </row>
    <row r="552" spans="2:2" x14ac:dyDescent="0.3">
      <c r="B552" s="35"/>
    </row>
    <row r="553" spans="2:2" x14ac:dyDescent="0.3">
      <c r="B553" s="35"/>
    </row>
    <row r="554" spans="2:2" x14ac:dyDescent="0.3">
      <c r="B554" s="35"/>
    </row>
    <row r="555" spans="2:2" x14ac:dyDescent="0.3">
      <c r="B555" s="35"/>
    </row>
    <row r="556" spans="2:2" x14ac:dyDescent="0.3">
      <c r="B556" s="35"/>
    </row>
    <row r="557" spans="2:2" x14ac:dyDescent="0.3">
      <c r="B557" s="35"/>
    </row>
    <row r="558" spans="2:2" x14ac:dyDescent="0.3">
      <c r="B558" s="35"/>
    </row>
    <row r="559" spans="2:2" x14ac:dyDescent="0.3">
      <c r="B559" s="35"/>
    </row>
    <row r="560" spans="2:2" x14ac:dyDescent="0.3">
      <c r="B560" s="35"/>
    </row>
    <row r="561" spans="2:2" x14ac:dyDescent="0.3">
      <c r="B561" s="35"/>
    </row>
    <row r="562" spans="2:2" x14ac:dyDescent="0.3">
      <c r="B562" s="35"/>
    </row>
    <row r="563" spans="2:2" x14ac:dyDescent="0.3">
      <c r="B563" s="35"/>
    </row>
    <row r="564" spans="2:2" x14ac:dyDescent="0.3">
      <c r="B564" s="35"/>
    </row>
    <row r="565" spans="2:2" x14ac:dyDescent="0.3">
      <c r="B565" s="35"/>
    </row>
    <row r="566" spans="2:2" x14ac:dyDescent="0.3">
      <c r="B566" s="35"/>
    </row>
    <row r="567" spans="2:2" x14ac:dyDescent="0.3">
      <c r="B567" s="35"/>
    </row>
    <row r="568" spans="2:2" x14ac:dyDescent="0.3">
      <c r="B568" s="35"/>
    </row>
    <row r="569" spans="2:2" x14ac:dyDescent="0.3">
      <c r="B569" s="35"/>
    </row>
    <row r="570" spans="2:2" x14ac:dyDescent="0.3">
      <c r="B570" s="35"/>
    </row>
    <row r="571" spans="2:2" x14ac:dyDescent="0.3">
      <c r="B571" s="35"/>
    </row>
    <row r="572" spans="2:2" x14ac:dyDescent="0.3">
      <c r="B572" s="35"/>
    </row>
    <row r="573" spans="2:2" x14ac:dyDescent="0.3">
      <c r="B573" s="35"/>
    </row>
    <row r="574" spans="2:2" x14ac:dyDescent="0.3">
      <c r="B574" s="35"/>
    </row>
    <row r="575" spans="2:2" x14ac:dyDescent="0.3">
      <c r="B575" s="35"/>
    </row>
    <row r="576" spans="2:2" x14ac:dyDescent="0.3">
      <c r="B576" s="35"/>
    </row>
    <row r="577" spans="2:2" x14ac:dyDescent="0.3">
      <c r="B577" s="35"/>
    </row>
    <row r="578" spans="2:2" x14ac:dyDescent="0.3">
      <c r="B578" s="35"/>
    </row>
    <row r="579" spans="2:2" x14ac:dyDescent="0.3">
      <c r="B579" s="35"/>
    </row>
    <row r="580" spans="2:2" x14ac:dyDescent="0.3">
      <c r="B580" s="35"/>
    </row>
    <row r="581" spans="2:2" x14ac:dyDescent="0.3">
      <c r="B581" s="35"/>
    </row>
    <row r="582" spans="2:2" x14ac:dyDescent="0.3">
      <c r="B582" s="35"/>
    </row>
    <row r="583" spans="2:2" x14ac:dyDescent="0.3">
      <c r="B583" s="35"/>
    </row>
    <row r="584" spans="2:2" x14ac:dyDescent="0.3">
      <c r="B584" s="35"/>
    </row>
    <row r="585" spans="2:2" x14ac:dyDescent="0.3">
      <c r="B585" s="35"/>
    </row>
    <row r="586" spans="2:2" x14ac:dyDescent="0.3">
      <c r="B586" s="35"/>
    </row>
    <row r="587" spans="2:2" x14ac:dyDescent="0.3">
      <c r="B587" s="35"/>
    </row>
    <row r="588" spans="2:2" x14ac:dyDescent="0.3">
      <c r="B588" s="35"/>
    </row>
    <row r="589" spans="2:2" x14ac:dyDescent="0.3">
      <c r="B589" s="35"/>
    </row>
    <row r="590" spans="2:2" x14ac:dyDescent="0.3">
      <c r="B590" s="35"/>
    </row>
    <row r="591" spans="2:2" x14ac:dyDescent="0.3">
      <c r="B591" s="35"/>
    </row>
    <row r="592" spans="2:2" x14ac:dyDescent="0.3">
      <c r="B592" s="35"/>
    </row>
    <row r="593" spans="2:2" x14ac:dyDescent="0.3">
      <c r="B593" s="35"/>
    </row>
    <row r="594" spans="2:2" x14ac:dyDescent="0.3">
      <c r="B594" s="35"/>
    </row>
    <row r="595" spans="2:2" x14ac:dyDescent="0.3">
      <c r="B595" s="35"/>
    </row>
    <row r="596" spans="2:2" x14ac:dyDescent="0.3">
      <c r="B596" s="35"/>
    </row>
    <row r="597" spans="2:2" x14ac:dyDescent="0.3">
      <c r="B597" s="35"/>
    </row>
    <row r="598" spans="2:2" x14ac:dyDescent="0.3">
      <c r="B598" s="35"/>
    </row>
    <row r="599" spans="2:2" x14ac:dyDescent="0.3">
      <c r="B599" s="35"/>
    </row>
    <row r="600" spans="2:2" x14ac:dyDescent="0.3">
      <c r="B600" s="35"/>
    </row>
    <row r="601" spans="2:2" x14ac:dyDescent="0.3">
      <c r="B601" s="35"/>
    </row>
    <row r="602" spans="2:2" x14ac:dyDescent="0.3">
      <c r="B602" s="35"/>
    </row>
    <row r="603" spans="2:2" x14ac:dyDescent="0.3">
      <c r="B603" s="35"/>
    </row>
    <row r="604" spans="2:2" x14ac:dyDescent="0.3">
      <c r="B604" s="35"/>
    </row>
    <row r="605" spans="2:2" x14ac:dyDescent="0.3">
      <c r="B605" s="35"/>
    </row>
    <row r="606" spans="2:2" x14ac:dyDescent="0.3">
      <c r="B606" s="35"/>
    </row>
    <row r="607" spans="2:2" x14ac:dyDescent="0.3">
      <c r="B607" s="35"/>
    </row>
    <row r="608" spans="2:2" x14ac:dyDescent="0.3">
      <c r="B608" s="35"/>
    </row>
    <row r="609" spans="2:2" x14ac:dyDescent="0.3">
      <c r="B609" s="35"/>
    </row>
    <row r="610" spans="2:2" x14ac:dyDescent="0.3">
      <c r="B610" s="35"/>
    </row>
    <row r="611" spans="2:2" x14ac:dyDescent="0.3">
      <c r="B611" s="35"/>
    </row>
    <row r="612" spans="2:2" x14ac:dyDescent="0.3">
      <c r="B612" s="35"/>
    </row>
    <row r="613" spans="2:2" x14ac:dyDescent="0.3">
      <c r="B613" s="35"/>
    </row>
    <row r="614" spans="2:2" x14ac:dyDescent="0.3">
      <c r="B614" s="35"/>
    </row>
    <row r="615" spans="2:2" x14ac:dyDescent="0.3">
      <c r="B615" s="35"/>
    </row>
    <row r="616" spans="2:2" x14ac:dyDescent="0.3">
      <c r="B616" s="35"/>
    </row>
    <row r="617" spans="2:2" x14ac:dyDescent="0.3">
      <c r="B617" s="35"/>
    </row>
    <row r="618" spans="2:2" x14ac:dyDescent="0.3">
      <c r="B618" s="35"/>
    </row>
    <row r="619" spans="2:2" x14ac:dyDescent="0.3">
      <c r="B619" s="35"/>
    </row>
    <row r="620" spans="2:2" x14ac:dyDescent="0.3">
      <c r="B620" s="35"/>
    </row>
    <row r="621" spans="2:2" x14ac:dyDescent="0.3">
      <c r="B621" s="35"/>
    </row>
    <row r="622" spans="2:2" x14ac:dyDescent="0.3">
      <c r="B622" s="35"/>
    </row>
    <row r="623" spans="2:2" x14ac:dyDescent="0.3">
      <c r="B623" s="35"/>
    </row>
    <row r="624" spans="2:2" x14ac:dyDescent="0.3">
      <c r="B624" s="35"/>
    </row>
    <row r="625" spans="2:2" x14ac:dyDescent="0.3">
      <c r="B625" s="35"/>
    </row>
    <row r="626" spans="2:2" x14ac:dyDescent="0.3">
      <c r="B626" s="35"/>
    </row>
    <row r="627" spans="2:2" x14ac:dyDescent="0.3">
      <c r="B627" s="35"/>
    </row>
    <row r="628" spans="2:2" x14ac:dyDescent="0.3">
      <c r="B628" s="35"/>
    </row>
    <row r="629" spans="2:2" x14ac:dyDescent="0.3">
      <c r="B629" s="35"/>
    </row>
    <row r="630" spans="2:2" x14ac:dyDescent="0.3">
      <c r="B630" s="35"/>
    </row>
    <row r="631" spans="2:2" x14ac:dyDescent="0.3">
      <c r="B631" s="35"/>
    </row>
    <row r="632" spans="2:2" x14ac:dyDescent="0.3">
      <c r="B632" s="35"/>
    </row>
    <row r="633" spans="2:2" x14ac:dyDescent="0.3">
      <c r="B633" s="35"/>
    </row>
    <row r="634" spans="2:2" x14ac:dyDescent="0.3">
      <c r="B634" s="35"/>
    </row>
    <row r="635" spans="2:2" x14ac:dyDescent="0.3">
      <c r="B635" s="35"/>
    </row>
    <row r="636" spans="2:2" x14ac:dyDescent="0.3">
      <c r="B636" s="35"/>
    </row>
    <row r="637" spans="2:2" x14ac:dyDescent="0.3">
      <c r="B637" s="35"/>
    </row>
    <row r="638" spans="2:2" x14ac:dyDescent="0.3">
      <c r="B638" s="35"/>
    </row>
    <row r="639" spans="2:2" x14ac:dyDescent="0.3">
      <c r="B639" s="35"/>
    </row>
    <row r="640" spans="2:2" x14ac:dyDescent="0.3">
      <c r="B640" s="35"/>
    </row>
    <row r="641" spans="2:2" x14ac:dyDescent="0.3">
      <c r="B641" s="35"/>
    </row>
    <row r="642" spans="2:2" x14ac:dyDescent="0.3">
      <c r="B642" s="35"/>
    </row>
    <row r="643" spans="2:2" x14ac:dyDescent="0.3">
      <c r="B643" s="35"/>
    </row>
    <row r="644" spans="2:2" x14ac:dyDescent="0.3">
      <c r="B644" s="35"/>
    </row>
    <row r="645" spans="2:2" x14ac:dyDescent="0.3">
      <c r="B645" s="35"/>
    </row>
    <row r="646" spans="2:2" x14ac:dyDescent="0.3">
      <c r="B646" s="35"/>
    </row>
    <row r="647" spans="2:2" x14ac:dyDescent="0.3">
      <c r="B647" s="35"/>
    </row>
    <row r="648" spans="2:2" x14ac:dyDescent="0.3">
      <c r="B648" s="35"/>
    </row>
    <row r="649" spans="2:2" x14ac:dyDescent="0.3">
      <c r="B649" s="35"/>
    </row>
    <row r="650" spans="2:2" x14ac:dyDescent="0.3">
      <c r="B650" s="35"/>
    </row>
    <row r="651" spans="2:2" x14ac:dyDescent="0.3">
      <c r="B651" s="35"/>
    </row>
    <row r="652" spans="2:2" x14ac:dyDescent="0.3">
      <c r="B652" s="35"/>
    </row>
    <row r="653" spans="2:2" x14ac:dyDescent="0.3">
      <c r="B653" s="35"/>
    </row>
    <row r="654" spans="2:2" x14ac:dyDescent="0.3">
      <c r="B654" s="35"/>
    </row>
    <row r="655" spans="2:2" x14ac:dyDescent="0.3">
      <c r="B655" s="35"/>
    </row>
    <row r="656" spans="2:2" x14ac:dyDescent="0.3">
      <c r="B656" s="35"/>
    </row>
    <row r="657" spans="2:2" x14ac:dyDescent="0.3">
      <c r="B657" s="35"/>
    </row>
    <row r="658" spans="2:2" x14ac:dyDescent="0.3">
      <c r="B658" s="35"/>
    </row>
    <row r="659" spans="2:2" x14ac:dyDescent="0.3">
      <c r="B659" s="35"/>
    </row>
    <row r="660" spans="2:2" x14ac:dyDescent="0.3">
      <c r="B660" s="35"/>
    </row>
    <row r="661" spans="2:2" x14ac:dyDescent="0.3">
      <c r="B661" s="35"/>
    </row>
    <row r="662" spans="2:2" x14ac:dyDescent="0.3">
      <c r="B662" s="35"/>
    </row>
    <row r="663" spans="2:2" x14ac:dyDescent="0.3">
      <c r="B663" s="35"/>
    </row>
    <row r="664" spans="2:2" x14ac:dyDescent="0.3">
      <c r="B664" s="35"/>
    </row>
    <row r="665" spans="2:2" x14ac:dyDescent="0.3">
      <c r="B665" s="35"/>
    </row>
    <row r="666" spans="2:2" x14ac:dyDescent="0.3">
      <c r="B666" s="35"/>
    </row>
    <row r="667" spans="2:2" x14ac:dyDescent="0.3">
      <c r="B667" s="35"/>
    </row>
    <row r="668" spans="2:2" x14ac:dyDescent="0.3">
      <c r="B668" s="35"/>
    </row>
    <row r="669" spans="2:2" x14ac:dyDescent="0.3">
      <c r="B669" s="35"/>
    </row>
    <row r="670" spans="2:2" x14ac:dyDescent="0.3">
      <c r="B670" s="35"/>
    </row>
    <row r="671" spans="2:2" x14ac:dyDescent="0.3">
      <c r="B671" s="35"/>
    </row>
    <row r="672" spans="2:2" x14ac:dyDescent="0.3">
      <c r="B672" s="35"/>
    </row>
    <row r="673" spans="2:2" x14ac:dyDescent="0.3">
      <c r="B673" s="35"/>
    </row>
    <row r="674" spans="2:2" x14ac:dyDescent="0.3">
      <c r="B674" s="35"/>
    </row>
    <row r="675" spans="2:2" x14ac:dyDescent="0.3">
      <c r="B675" s="35"/>
    </row>
    <row r="676" spans="2:2" x14ac:dyDescent="0.3">
      <c r="B676" s="35"/>
    </row>
    <row r="677" spans="2:2" x14ac:dyDescent="0.3">
      <c r="B677" s="35"/>
    </row>
    <row r="678" spans="2:2" x14ac:dyDescent="0.3">
      <c r="B678" s="35"/>
    </row>
    <row r="679" spans="2:2" x14ac:dyDescent="0.3">
      <c r="B679" s="35"/>
    </row>
    <row r="680" spans="2:2" x14ac:dyDescent="0.3">
      <c r="B680" s="35"/>
    </row>
    <row r="681" spans="2:2" x14ac:dyDescent="0.3">
      <c r="B681" s="35"/>
    </row>
    <row r="682" spans="2:2" x14ac:dyDescent="0.3">
      <c r="B682" s="35"/>
    </row>
    <row r="683" spans="2:2" x14ac:dyDescent="0.3">
      <c r="B683" s="35"/>
    </row>
    <row r="684" spans="2:2" x14ac:dyDescent="0.3">
      <c r="B684" s="35"/>
    </row>
    <row r="685" spans="2:2" x14ac:dyDescent="0.3">
      <c r="B685" s="35"/>
    </row>
    <row r="686" spans="2:2" x14ac:dyDescent="0.3">
      <c r="B686" s="35"/>
    </row>
    <row r="687" spans="2:2" x14ac:dyDescent="0.3">
      <c r="B687" s="35"/>
    </row>
    <row r="688" spans="2:2" x14ac:dyDescent="0.3">
      <c r="B688" s="35"/>
    </row>
    <row r="689" spans="2:2" x14ac:dyDescent="0.3">
      <c r="B689" s="35"/>
    </row>
    <row r="690" spans="2:2" x14ac:dyDescent="0.3">
      <c r="B690" s="35"/>
    </row>
    <row r="691" spans="2:2" x14ac:dyDescent="0.3">
      <c r="B691" s="35"/>
    </row>
    <row r="692" spans="2:2" x14ac:dyDescent="0.3">
      <c r="B692" s="35"/>
    </row>
    <row r="693" spans="2:2" x14ac:dyDescent="0.3">
      <c r="B693" s="35"/>
    </row>
    <row r="694" spans="2:2" x14ac:dyDescent="0.3">
      <c r="B694" s="35"/>
    </row>
    <row r="695" spans="2:2" x14ac:dyDescent="0.3">
      <c r="B695" s="35"/>
    </row>
    <row r="696" spans="2:2" x14ac:dyDescent="0.3">
      <c r="B696" s="35"/>
    </row>
    <row r="697" spans="2:2" x14ac:dyDescent="0.3">
      <c r="B697" s="35"/>
    </row>
    <row r="698" spans="2:2" x14ac:dyDescent="0.3">
      <c r="B698" s="35"/>
    </row>
    <row r="699" spans="2:2" x14ac:dyDescent="0.3">
      <c r="B699" s="35"/>
    </row>
    <row r="700" spans="2:2" x14ac:dyDescent="0.3">
      <c r="B700" s="35"/>
    </row>
    <row r="701" spans="2:2" x14ac:dyDescent="0.3">
      <c r="B701" s="35"/>
    </row>
    <row r="702" spans="2:2" x14ac:dyDescent="0.3">
      <c r="B702" s="35"/>
    </row>
    <row r="703" spans="2:2" x14ac:dyDescent="0.3">
      <c r="B703" s="35"/>
    </row>
    <row r="704" spans="2:2" x14ac:dyDescent="0.3">
      <c r="B704" s="35"/>
    </row>
    <row r="705" spans="2:2" x14ac:dyDescent="0.3">
      <c r="B705" s="35"/>
    </row>
    <row r="706" spans="2:2" x14ac:dyDescent="0.3">
      <c r="B706" s="35"/>
    </row>
    <row r="707" spans="2:2" x14ac:dyDescent="0.3">
      <c r="B707" s="35"/>
    </row>
    <row r="708" spans="2:2" x14ac:dyDescent="0.3">
      <c r="B708" s="35"/>
    </row>
    <row r="709" spans="2:2" x14ac:dyDescent="0.3">
      <c r="B709" s="35"/>
    </row>
    <row r="710" spans="2:2" x14ac:dyDescent="0.3">
      <c r="B710" s="35"/>
    </row>
    <row r="711" spans="2:2" x14ac:dyDescent="0.3">
      <c r="B711" s="35"/>
    </row>
    <row r="712" spans="2:2" x14ac:dyDescent="0.3">
      <c r="B712" s="35"/>
    </row>
    <row r="713" spans="2:2" x14ac:dyDescent="0.3">
      <c r="B713" s="35"/>
    </row>
    <row r="714" spans="2:2" x14ac:dyDescent="0.3">
      <c r="B714" s="35"/>
    </row>
    <row r="715" spans="2:2" x14ac:dyDescent="0.3">
      <c r="B715" s="35"/>
    </row>
    <row r="716" spans="2:2" x14ac:dyDescent="0.3">
      <c r="B716" s="35"/>
    </row>
    <row r="717" spans="2:2" x14ac:dyDescent="0.3">
      <c r="B717" s="35"/>
    </row>
    <row r="718" spans="2:2" x14ac:dyDescent="0.3">
      <c r="B718" s="35"/>
    </row>
    <row r="719" spans="2:2" x14ac:dyDescent="0.3">
      <c r="B719" s="35"/>
    </row>
    <row r="720" spans="2:2" x14ac:dyDescent="0.3">
      <c r="B720" s="35"/>
    </row>
    <row r="721" spans="2:2" x14ac:dyDescent="0.3">
      <c r="B721" s="35"/>
    </row>
    <row r="722" spans="2:2" x14ac:dyDescent="0.3">
      <c r="B722" s="35"/>
    </row>
    <row r="723" spans="2:2" x14ac:dyDescent="0.3">
      <c r="B723" s="35"/>
    </row>
    <row r="724" spans="2:2" x14ac:dyDescent="0.3">
      <c r="B724" s="35"/>
    </row>
    <row r="725" spans="2:2" x14ac:dyDescent="0.3">
      <c r="B725" s="35"/>
    </row>
    <row r="726" spans="2:2" x14ac:dyDescent="0.3">
      <c r="B726" s="35"/>
    </row>
    <row r="727" spans="2:2" x14ac:dyDescent="0.3">
      <c r="B727" s="35"/>
    </row>
    <row r="728" spans="2:2" x14ac:dyDescent="0.3">
      <c r="B728" s="35"/>
    </row>
    <row r="729" spans="2:2" x14ac:dyDescent="0.3">
      <c r="B729" s="35"/>
    </row>
    <row r="730" spans="2:2" x14ac:dyDescent="0.3">
      <c r="B730" s="35"/>
    </row>
    <row r="731" spans="2:2" x14ac:dyDescent="0.3">
      <c r="B731" s="35"/>
    </row>
    <row r="732" spans="2:2" x14ac:dyDescent="0.3">
      <c r="B732" s="35"/>
    </row>
    <row r="733" spans="2:2" x14ac:dyDescent="0.3">
      <c r="B733" s="35"/>
    </row>
    <row r="734" spans="2:2" x14ac:dyDescent="0.3">
      <c r="B734" s="35"/>
    </row>
    <row r="735" spans="2:2" x14ac:dyDescent="0.3">
      <c r="B735" s="35"/>
    </row>
    <row r="736" spans="2:2" x14ac:dyDescent="0.3">
      <c r="B736" s="35"/>
    </row>
    <row r="737" spans="2:2" x14ac:dyDescent="0.3">
      <c r="B737" s="35"/>
    </row>
    <row r="738" spans="2:2" x14ac:dyDescent="0.3">
      <c r="B738" s="35"/>
    </row>
    <row r="739" spans="2:2" x14ac:dyDescent="0.3">
      <c r="B739" s="35"/>
    </row>
    <row r="740" spans="2:2" x14ac:dyDescent="0.3">
      <c r="B740" s="35"/>
    </row>
    <row r="741" spans="2:2" x14ac:dyDescent="0.3">
      <c r="B741" s="35"/>
    </row>
    <row r="742" spans="2:2" x14ac:dyDescent="0.3">
      <c r="B742" s="35"/>
    </row>
    <row r="743" spans="2:2" x14ac:dyDescent="0.3">
      <c r="B743" s="35"/>
    </row>
    <row r="744" spans="2:2" x14ac:dyDescent="0.3">
      <c r="B744" s="35"/>
    </row>
    <row r="745" spans="2:2" x14ac:dyDescent="0.3">
      <c r="B745" s="35"/>
    </row>
    <row r="746" spans="2:2" x14ac:dyDescent="0.3">
      <c r="B746" s="35"/>
    </row>
    <row r="747" spans="2:2" x14ac:dyDescent="0.3">
      <c r="B747" s="35"/>
    </row>
    <row r="748" spans="2:2" x14ac:dyDescent="0.3">
      <c r="B748" s="35"/>
    </row>
    <row r="749" spans="2:2" x14ac:dyDescent="0.3">
      <c r="B749" s="35"/>
    </row>
    <row r="750" spans="2:2" x14ac:dyDescent="0.3">
      <c r="B750" s="35"/>
    </row>
    <row r="751" spans="2:2" x14ac:dyDescent="0.3">
      <c r="B751" s="35"/>
    </row>
    <row r="752" spans="2:2" x14ac:dyDescent="0.3">
      <c r="B752" s="35"/>
    </row>
    <row r="753" spans="2:2" x14ac:dyDescent="0.3">
      <c r="B753" s="35"/>
    </row>
    <row r="754" spans="2:2" x14ac:dyDescent="0.3">
      <c r="B754" s="35"/>
    </row>
    <row r="755" spans="2:2" x14ac:dyDescent="0.3">
      <c r="B755" s="35"/>
    </row>
    <row r="756" spans="2:2" x14ac:dyDescent="0.3">
      <c r="B756" s="35"/>
    </row>
    <row r="757" spans="2:2" x14ac:dyDescent="0.3">
      <c r="B757" s="35"/>
    </row>
    <row r="758" spans="2:2" x14ac:dyDescent="0.3">
      <c r="B758" s="35"/>
    </row>
    <row r="759" spans="2:2" x14ac:dyDescent="0.3">
      <c r="B759" s="35"/>
    </row>
    <row r="760" spans="2:2" x14ac:dyDescent="0.3">
      <c r="B760" s="35"/>
    </row>
    <row r="761" spans="2:2" x14ac:dyDescent="0.3">
      <c r="B761" s="35"/>
    </row>
    <row r="762" spans="2:2" x14ac:dyDescent="0.3">
      <c r="B762" s="35"/>
    </row>
    <row r="763" spans="2:2" x14ac:dyDescent="0.3">
      <c r="B763" s="35"/>
    </row>
    <row r="764" spans="2:2" x14ac:dyDescent="0.3">
      <c r="B764" s="35"/>
    </row>
    <row r="765" spans="2:2" x14ac:dyDescent="0.3">
      <c r="B765" s="35"/>
    </row>
    <row r="766" spans="2:2" x14ac:dyDescent="0.3">
      <c r="B766" s="35"/>
    </row>
    <row r="767" spans="2:2" x14ac:dyDescent="0.3">
      <c r="B767" s="35"/>
    </row>
    <row r="768" spans="2:2" x14ac:dyDescent="0.3">
      <c r="B768" s="35"/>
    </row>
    <row r="769" spans="2:2" x14ac:dyDescent="0.3">
      <c r="B769" s="35"/>
    </row>
    <row r="770" spans="2:2" x14ac:dyDescent="0.3">
      <c r="B770" s="35"/>
    </row>
    <row r="771" spans="2:2" x14ac:dyDescent="0.3">
      <c r="B771" s="35"/>
    </row>
    <row r="772" spans="2:2" x14ac:dyDescent="0.3">
      <c r="B772" s="35"/>
    </row>
    <row r="773" spans="2:2" x14ac:dyDescent="0.3">
      <c r="B773" s="35"/>
    </row>
    <row r="774" spans="2:2" x14ac:dyDescent="0.3">
      <c r="B774" s="35"/>
    </row>
    <row r="775" spans="2:2" x14ac:dyDescent="0.3">
      <c r="B775" s="35"/>
    </row>
    <row r="776" spans="2:2" x14ac:dyDescent="0.3">
      <c r="B776" s="35"/>
    </row>
    <row r="777" spans="2:2" x14ac:dyDescent="0.3">
      <c r="B777" s="35"/>
    </row>
    <row r="778" spans="2:2" x14ac:dyDescent="0.3">
      <c r="B778" s="35"/>
    </row>
    <row r="779" spans="2:2" x14ac:dyDescent="0.3">
      <c r="B779" s="35"/>
    </row>
    <row r="780" spans="2:2" x14ac:dyDescent="0.3">
      <c r="B780" s="35"/>
    </row>
    <row r="781" spans="2:2" x14ac:dyDescent="0.3">
      <c r="B781" s="35"/>
    </row>
    <row r="782" spans="2:2" x14ac:dyDescent="0.3">
      <c r="B782" s="35"/>
    </row>
    <row r="783" spans="2:2" x14ac:dyDescent="0.3">
      <c r="B783" s="35"/>
    </row>
    <row r="784" spans="2:2" x14ac:dyDescent="0.3">
      <c r="B784" s="35"/>
    </row>
    <row r="785" spans="2:2" x14ac:dyDescent="0.3">
      <c r="B785" s="35"/>
    </row>
    <row r="786" spans="2:2" x14ac:dyDescent="0.3">
      <c r="B786" s="35"/>
    </row>
    <row r="787" spans="2:2" x14ac:dyDescent="0.3">
      <c r="B787" s="35"/>
    </row>
    <row r="788" spans="2:2" x14ac:dyDescent="0.3">
      <c r="B788" s="35"/>
    </row>
    <row r="789" spans="2:2" x14ac:dyDescent="0.3">
      <c r="B789" s="35"/>
    </row>
    <row r="790" spans="2:2" x14ac:dyDescent="0.3">
      <c r="B790" s="35"/>
    </row>
    <row r="791" spans="2:2" x14ac:dyDescent="0.3">
      <c r="B791" s="35"/>
    </row>
    <row r="792" spans="2:2" x14ac:dyDescent="0.3">
      <c r="B792" s="35"/>
    </row>
    <row r="793" spans="2:2" x14ac:dyDescent="0.3">
      <c r="B793" s="35"/>
    </row>
    <row r="794" spans="2:2" x14ac:dyDescent="0.3">
      <c r="B794" s="35"/>
    </row>
    <row r="795" spans="2:2" x14ac:dyDescent="0.3">
      <c r="B795" s="35"/>
    </row>
    <row r="796" spans="2:2" x14ac:dyDescent="0.3">
      <c r="B796" s="35"/>
    </row>
    <row r="797" spans="2:2" x14ac:dyDescent="0.3">
      <c r="B797" s="35"/>
    </row>
    <row r="798" spans="2:2" x14ac:dyDescent="0.3">
      <c r="B798" s="35"/>
    </row>
    <row r="799" spans="2:2" x14ac:dyDescent="0.3">
      <c r="B799" s="35"/>
    </row>
    <row r="800" spans="2:2" x14ac:dyDescent="0.3">
      <c r="B800" s="35"/>
    </row>
    <row r="801" spans="2:2" x14ac:dyDescent="0.3">
      <c r="B801" s="35"/>
    </row>
    <row r="802" spans="2:2" x14ac:dyDescent="0.3">
      <c r="B802" s="35"/>
    </row>
    <row r="803" spans="2:2" x14ac:dyDescent="0.3">
      <c r="B803" s="35"/>
    </row>
    <row r="804" spans="2:2" x14ac:dyDescent="0.3">
      <c r="B804" s="35"/>
    </row>
    <row r="805" spans="2:2" x14ac:dyDescent="0.3">
      <c r="B805" s="35"/>
    </row>
    <row r="806" spans="2:2" x14ac:dyDescent="0.3">
      <c r="B806" s="35"/>
    </row>
    <row r="807" spans="2:2" x14ac:dyDescent="0.3">
      <c r="B807" s="35"/>
    </row>
    <row r="808" spans="2:2" x14ac:dyDescent="0.3">
      <c r="B808" s="35"/>
    </row>
    <row r="809" spans="2:2" x14ac:dyDescent="0.3">
      <c r="B809" s="35"/>
    </row>
    <row r="810" spans="2:2" x14ac:dyDescent="0.3">
      <c r="B810" s="35"/>
    </row>
    <row r="811" spans="2:2" x14ac:dyDescent="0.3">
      <c r="B811" s="35"/>
    </row>
    <row r="812" spans="2:2" x14ac:dyDescent="0.3">
      <c r="B812" s="35"/>
    </row>
    <row r="813" spans="2:2" x14ac:dyDescent="0.3">
      <c r="B813" s="35"/>
    </row>
    <row r="814" spans="2:2" x14ac:dyDescent="0.3">
      <c r="B814" s="35"/>
    </row>
    <row r="815" spans="2:2" x14ac:dyDescent="0.3">
      <c r="B815" s="35"/>
    </row>
    <row r="816" spans="2:2" x14ac:dyDescent="0.3">
      <c r="B816" s="35"/>
    </row>
    <row r="817" spans="2:2" x14ac:dyDescent="0.3">
      <c r="B817" s="35"/>
    </row>
    <row r="818" spans="2:2" x14ac:dyDescent="0.3">
      <c r="B818" s="35"/>
    </row>
    <row r="819" spans="2:2" x14ac:dyDescent="0.3">
      <c r="B819" s="35"/>
    </row>
    <row r="820" spans="2:2" x14ac:dyDescent="0.3">
      <c r="B820" s="35"/>
    </row>
    <row r="821" spans="2:2" x14ac:dyDescent="0.3">
      <c r="B821" s="35"/>
    </row>
    <row r="822" spans="2:2" x14ac:dyDescent="0.3">
      <c r="B822" s="35"/>
    </row>
    <row r="823" spans="2:2" x14ac:dyDescent="0.3">
      <c r="B823" s="35"/>
    </row>
    <row r="824" spans="2:2" x14ac:dyDescent="0.3">
      <c r="B824" s="35"/>
    </row>
    <row r="825" spans="2:2" x14ac:dyDescent="0.3">
      <c r="B825" s="35"/>
    </row>
    <row r="826" spans="2:2" x14ac:dyDescent="0.3">
      <c r="B826" s="35"/>
    </row>
    <row r="827" spans="2:2" x14ac:dyDescent="0.3">
      <c r="B827" s="35"/>
    </row>
    <row r="828" spans="2:2" x14ac:dyDescent="0.3">
      <c r="B828" s="35"/>
    </row>
    <row r="829" spans="2:2" x14ac:dyDescent="0.3">
      <c r="B829" s="35"/>
    </row>
    <row r="830" spans="2:2" x14ac:dyDescent="0.3">
      <c r="B830" s="35"/>
    </row>
    <row r="831" spans="2:2" x14ac:dyDescent="0.3">
      <c r="B831" s="35"/>
    </row>
    <row r="832" spans="2:2" x14ac:dyDescent="0.3">
      <c r="B832" s="35"/>
    </row>
    <row r="833" spans="2:2" x14ac:dyDescent="0.3">
      <c r="B833" s="35"/>
    </row>
    <row r="834" spans="2:2" x14ac:dyDescent="0.3">
      <c r="B834" s="35"/>
    </row>
    <row r="835" spans="2:2" x14ac:dyDescent="0.3">
      <c r="B835" s="35"/>
    </row>
    <row r="836" spans="2:2" x14ac:dyDescent="0.3">
      <c r="B836" s="35"/>
    </row>
    <row r="837" spans="2:2" x14ac:dyDescent="0.3">
      <c r="B837" s="35"/>
    </row>
    <row r="838" spans="2:2" x14ac:dyDescent="0.3">
      <c r="B838" s="35"/>
    </row>
    <row r="839" spans="2:2" x14ac:dyDescent="0.3">
      <c r="B839" s="35"/>
    </row>
    <row r="840" spans="2:2" x14ac:dyDescent="0.3">
      <c r="B840" s="35"/>
    </row>
    <row r="841" spans="2:2" x14ac:dyDescent="0.3">
      <c r="B841" s="35"/>
    </row>
    <row r="842" spans="2:2" x14ac:dyDescent="0.3">
      <c r="B842" s="35"/>
    </row>
    <row r="843" spans="2:2" x14ac:dyDescent="0.3">
      <c r="B843" s="35"/>
    </row>
    <row r="844" spans="2:2" x14ac:dyDescent="0.3">
      <c r="B844" s="35"/>
    </row>
    <row r="845" spans="2:2" x14ac:dyDescent="0.3">
      <c r="B845" s="35"/>
    </row>
    <row r="846" spans="2:2" x14ac:dyDescent="0.3">
      <c r="B846" s="35"/>
    </row>
    <row r="847" spans="2:2" x14ac:dyDescent="0.3">
      <c r="B847" s="35"/>
    </row>
    <row r="848" spans="2:2" x14ac:dyDescent="0.3">
      <c r="B848" s="35"/>
    </row>
    <row r="849" spans="2:2" x14ac:dyDescent="0.3">
      <c r="B849" s="35"/>
    </row>
    <row r="850" spans="2:2" x14ac:dyDescent="0.3">
      <c r="B850" s="35"/>
    </row>
    <row r="851" spans="2:2" x14ac:dyDescent="0.3">
      <c r="B851" s="35"/>
    </row>
    <row r="852" spans="2:2" x14ac:dyDescent="0.3">
      <c r="B852" s="35"/>
    </row>
    <row r="853" spans="2:2" x14ac:dyDescent="0.3">
      <c r="B853" s="35"/>
    </row>
    <row r="854" spans="2:2" x14ac:dyDescent="0.3">
      <c r="B854" s="35"/>
    </row>
    <row r="855" spans="2:2" x14ac:dyDescent="0.3">
      <c r="B855" s="35"/>
    </row>
    <row r="856" spans="2:2" x14ac:dyDescent="0.3">
      <c r="B856" s="35"/>
    </row>
    <row r="857" spans="2:2" x14ac:dyDescent="0.3">
      <c r="B857" s="35"/>
    </row>
    <row r="858" spans="2:2" x14ac:dyDescent="0.3">
      <c r="B858" s="35"/>
    </row>
    <row r="859" spans="2:2" x14ac:dyDescent="0.3">
      <c r="B859" s="35"/>
    </row>
    <row r="860" spans="2:2" x14ac:dyDescent="0.3">
      <c r="B860" s="35"/>
    </row>
    <row r="861" spans="2:2" x14ac:dyDescent="0.3">
      <c r="B861" s="35"/>
    </row>
    <row r="862" spans="2:2" x14ac:dyDescent="0.3">
      <c r="B862" s="35"/>
    </row>
    <row r="863" spans="2:2" x14ac:dyDescent="0.3">
      <c r="B863" s="35"/>
    </row>
    <row r="864" spans="2:2" x14ac:dyDescent="0.3">
      <c r="B864" s="35"/>
    </row>
    <row r="865" spans="2:2" x14ac:dyDescent="0.3">
      <c r="B865" s="35"/>
    </row>
    <row r="866" spans="2:2" x14ac:dyDescent="0.3">
      <c r="B866" s="35"/>
    </row>
    <row r="867" spans="2:2" x14ac:dyDescent="0.3">
      <c r="B867" s="35"/>
    </row>
    <row r="868" spans="2:2" x14ac:dyDescent="0.3">
      <c r="B868" s="35"/>
    </row>
    <row r="869" spans="2:2" x14ac:dyDescent="0.3">
      <c r="B869" s="35"/>
    </row>
    <row r="870" spans="2:2" x14ac:dyDescent="0.3">
      <c r="B870" s="35"/>
    </row>
    <row r="871" spans="2:2" x14ac:dyDescent="0.3">
      <c r="B871" s="35"/>
    </row>
    <row r="872" spans="2:2" x14ac:dyDescent="0.3">
      <c r="B872" s="35"/>
    </row>
    <row r="873" spans="2:2" x14ac:dyDescent="0.3">
      <c r="B873" s="35"/>
    </row>
    <row r="874" spans="2:2" x14ac:dyDescent="0.3">
      <c r="B874" s="35"/>
    </row>
    <row r="875" spans="2:2" x14ac:dyDescent="0.3">
      <c r="B875" s="35"/>
    </row>
    <row r="876" spans="2:2" x14ac:dyDescent="0.3">
      <c r="B876" s="35"/>
    </row>
    <row r="877" spans="2:2" x14ac:dyDescent="0.3">
      <c r="B877" s="35"/>
    </row>
    <row r="878" spans="2:2" x14ac:dyDescent="0.3">
      <c r="B878" s="35"/>
    </row>
    <row r="879" spans="2:2" x14ac:dyDescent="0.3">
      <c r="B879" s="35"/>
    </row>
    <row r="880" spans="2:2" x14ac:dyDescent="0.3">
      <c r="B880" s="35"/>
    </row>
    <row r="881" spans="2:2" x14ac:dyDescent="0.3">
      <c r="B881" s="35"/>
    </row>
    <row r="882" spans="2:2" x14ac:dyDescent="0.3">
      <c r="B882" s="35"/>
    </row>
    <row r="883" spans="2:2" x14ac:dyDescent="0.3">
      <c r="B883" s="35"/>
    </row>
    <row r="884" spans="2:2" x14ac:dyDescent="0.3">
      <c r="B884" s="35"/>
    </row>
    <row r="885" spans="2:2" x14ac:dyDescent="0.3">
      <c r="B885" s="35"/>
    </row>
    <row r="886" spans="2:2" x14ac:dyDescent="0.3">
      <c r="B886" s="35"/>
    </row>
    <row r="887" spans="2:2" x14ac:dyDescent="0.3">
      <c r="B887" s="35"/>
    </row>
    <row r="888" spans="2:2" x14ac:dyDescent="0.3">
      <c r="B888" s="35"/>
    </row>
    <row r="889" spans="2:2" x14ac:dyDescent="0.3">
      <c r="B889" s="35"/>
    </row>
    <row r="890" spans="2:2" x14ac:dyDescent="0.3">
      <c r="B890" s="35"/>
    </row>
    <row r="891" spans="2:2" x14ac:dyDescent="0.3">
      <c r="B891" s="35"/>
    </row>
    <row r="892" spans="2:2" x14ac:dyDescent="0.3">
      <c r="B892" s="35"/>
    </row>
    <row r="893" spans="2:2" x14ac:dyDescent="0.3">
      <c r="B893" s="35"/>
    </row>
    <row r="894" spans="2:2" x14ac:dyDescent="0.3">
      <c r="B894" s="35"/>
    </row>
    <row r="895" spans="2:2" x14ac:dyDescent="0.3">
      <c r="B895" s="35"/>
    </row>
    <row r="896" spans="2:2" x14ac:dyDescent="0.3">
      <c r="B896" s="35"/>
    </row>
  </sheetData>
  <conditionalFormatting sqref="C10:D10">
    <cfRule type="cellIs" dxfId="190" priority="3" operator="equal">
      <formula>"RO"</formula>
    </cfRule>
    <cfRule type="cellIs" dxfId="189" priority="4" operator="equal">
      <formula>"ES"</formula>
    </cfRule>
    <cfRule type="cellIs" dxfId="188" priority="5" operator="equal">
      <formula>"DE"</formula>
    </cfRule>
    <cfRule type="cellIs" dxfId="187" priority="6" operator="equal">
      <formula>"SE"</formula>
    </cfRule>
    <cfRule type="cellIs" dxfId="186" priority="7" operator="equal">
      <formula>"PL"</formula>
    </cfRule>
    <cfRule type="cellIs" dxfId="185" priority="8" operator="equal">
      <formula>"IT"</formula>
    </cfRule>
    <cfRule type="cellIs" dxfId="184" priority="9" operator="equal">
      <formula>"FR"</formula>
    </cfRule>
  </conditionalFormatting>
  <conditionalFormatting sqref="C10:D10">
    <cfRule type="cellIs" dxfId="183" priority="10" operator="equal">
      <formula>"PIPELINE"</formula>
    </cfRule>
    <cfRule type="cellIs" dxfId="182" priority="11" operator="equal">
      <formula>"PENDING"</formula>
    </cfRule>
  </conditionalFormatting>
  <dataValidations count="24">
    <dataValidation type="list" allowBlank="1" showInputMessage="1" showErrorMessage="1" sqref="C27:D27 C29:D29">
      <formula1>$D$74:$AW$74</formula1>
    </dataValidation>
    <dataValidation type="list" allowBlank="1" showInputMessage="1" showErrorMessage="1" sqref="B52:D52">
      <formula1>"Select Drop Down, Innovate, N/A, TBC"</formula1>
    </dataValidation>
    <dataValidation type="list" allowBlank="1" showInputMessage="1" showErrorMessage="1" sqref="B50:D50">
      <formula1>"Select Drop Down, BTP consult, Dands, TBC, N/A"</formula1>
    </dataValidation>
    <dataValidation type="list" allowBlank="1" showInputMessage="1" showErrorMessage="1" sqref="B49:D49">
      <formula1>"Select Drop Down, M&amp;E Gama, M&amp;E Ignistech, TBC, N/A"</formula1>
    </dataValidation>
    <dataValidation type="list" allowBlank="1" showInputMessage="1" showErrorMessage="1" sqref="B48:D48">
      <formula1>"Select Drop Down, BSEM, Erik Roels, H&amp;H Munich, Kolsteren, Laurent Piette, Thierry Bouchet,"</formula1>
    </dataValidation>
    <dataValidation type="list" allowBlank="1" showInputMessage="1" showErrorMessage="1" sqref="B44:D44">
      <formula1>"Select Drop Down, Darren Pallett, Robin Hargreaves, Pauline Laplace,  James Air, Warren Thompson, Mike Knowles, Olivier Benon, Gabriele Bocci, Giorgio Casella, Henric Dittmer, Yannis Argyriou"</formula1>
    </dataValidation>
    <dataValidation type="list" allowBlank="1" showInputMessage="1" showErrorMessage="1" sqref="C38:D38">
      <formula1>"Select Drop Down, Q1, Q2, Q3, Q4"</formula1>
    </dataValidation>
    <dataValidation type="list" allowBlank="1" showInputMessage="1" showErrorMessage="1" sqref="B124:D124">
      <formula1>"Select Drop Down,Yes, No, 1,2,3, TBC, N/A"</formula1>
    </dataValidation>
    <dataValidation type="list" allowBlank="1" showInputMessage="1" showErrorMessage="1" sqref="C12:D12">
      <formula1>"SSelect Drop Down,1, Flagship, 2, Stand Out ,3G, CORE, Streamline, 3M, 3S, 4M, HYBRID, Non-Standard, D&amp;P, N / A"</formula1>
    </dataValidation>
    <dataValidation type="list" allowBlank="1" showInputMessage="1" showErrorMessage="1" sqref="C46:D46">
      <formula1>"Select Drop Down, Callum Eames, Emma Motilla, Antony Chaplin,  Clara Arenal, Andres Blarasin"</formula1>
    </dataValidation>
    <dataValidation type="list" allowBlank="1" showInputMessage="1" showErrorMessage="1" sqref="C45:D45">
      <formula1>"Select Drop Down, Claudia Sanchez, Francesca Cipullo, Chloe Todd, Jessica Fisher, Nick Wilkinson, Lee Mortimer, Jose Andreu, Elena Brambilla, Karel Cruz, Katerina Poupazi"</formula1>
    </dataValidation>
    <dataValidation type="list" allowBlank="1" showInputMessage="1" showErrorMessage="1" sqref="C113:D113">
      <formula1>"Select Drop Down,1, 2,3,4,5,6,7,8,9,10,11,12,13,14,15,16,17,18,19,20,21,22,23,24,25,26, N/A, Existing, TBC"</formula1>
    </dataValidation>
    <dataValidation type="list" allowBlank="1" showInputMessage="1" showErrorMessage="1" sqref="C110:D110">
      <formula1>"Select Drop Down,Pole, Wall, Pole and Wall, N/A, TBC"</formula1>
    </dataValidation>
    <dataValidation type="list" allowBlank="1" showInputMessage="1" showErrorMessage="1" sqref="C109:D109">
      <formula1>"Select Drop Down, 1,2,3,4,5,6,7,8, N/A, TBC"</formula1>
    </dataValidation>
    <dataValidation type="list" allowBlank="1" showInputMessage="1" showErrorMessage="1" sqref="C106:D106">
      <formula1>"Select Drop Down, N/A, Lift, Stairs, Escalator, Lift / Stairs, Lift / Escalator, Stairs / Escalator, Escalator / Stairs / Lift, TBC"</formula1>
    </dataValidation>
    <dataValidation type="list" allowBlank="1" showInputMessage="1" showErrorMessage="1" sqref="C105:D105">
      <formula1>"Select Drop Down, 1,2,3,4, N/A, TBC"</formula1>
    </dataValidation>
    <dataValidation type="list" allowBlank="1" showInputMessage="1" showErrorMessage="1" sqref="C9:D9">
      <formula1>"Select Drop Down, South, North, West, East"</formula1>
    </dataValidation>
    <dataValidation type="list" allowBlank="1" showInputMessage="1" showErrorMessage="1" sqref="B125:D126 C123:D123 C114:D115 C108:D108">
      <formula1>"Select Drop Down, Yes, No, TBC, N/A"</formula1>
    </dataValidation>
    <dataValidation type="list" allowBlank="1" showInputMessage="1" showErrorMessage="1" sqref="C39:D39">
      <formula1>"SELECT DROP DOWN, BOARD APPROVED, BOARD APPROVED Stage 1, ON HOLD, PENDING APPROVAL, CANCELLED"</formula1>
    </dataValidation>
    <dataValidation type="list" allowBlank="1" showInputMessage="1" showErrorMessage="1" sqref="C11:D11">
      <formula1>"Select Drop Down, New Temporary Store, New Store, New Office, Relocation, Extension, Conversion, Refurbishment, Reconfiguration, Small Works, Permanent Closure, Temporary Closure"</formula1>
    </dataValidation>
    <dataValidation type="list" allowBlank="1" showInputMessage="1" showErrorMessage="1" sqref="C10:D10">
      <formula1>"Select Drop Down, Airport, Office (New), Office (Existing), Shopping Centre (New), Shopping Centre (Existing), High Street (New), High Street (Existing), OOT (New), OOT (Existing)"</formula1>
    </dataValidation>
    <dataValidation type="list" allowBlank="1" showInputMessage="1" showErrorMessage="1" sqref="C8:D8">
      <formula1>"Select Drop Down, Cyprus, Greece, Italy, Portugal, Spain  "</formula1>
    </dataValidation>
    <dataValidation type="list" allowBlank="1" showInputMessage="1" showErrorMessage="1" sqref="B29">
      <formula1>$C$74:$AV$74</formula1>
    </dataValidation>
    <dataValidation type="list" allowBlank="1" showInputMessage="1" showErrorMessage="1" sqref="B8">
      <formula1>"elect Drop Down, Cyprus, Greece, Italy, Portugal, Spain 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EE3F7E6-F111-495E-AF5B-7788BAA3522D}">
            <xm:f>'\Users\jon.bridge\OneDrive - JD SPORTS PLC\JON BRIDGE DOCS 21 JUL 15\PLANNER\2023\PLANNER-TRACKER DESIGN\[S. E. - Projects Planner &amp; Tracker 2023 -22Apr23- (Pilot Version).xlsx]S.Timeline 2023'!#REF!="Missing"</xm:f>
            <x14:dxf>
              <font>
                <b/>
                <i val="0"/>
                <color rgb="FFFF0000"/>
              </font>
            </x14:dxf>
          </x14:cfRule>
          <x14:cfRule type="expression" priority="2" id="{994AE668-A3AC-4C9C-9C7B-60BC6EFA03BA}">
            <xm:f>'\Users\jon.bridge\OneDrive - JD SPORTS PLC\JON BRIDGE DOCS 21 JUL 15\PLANNER\2023\PLANNER-TRACKER DESIGN\[S. E. - Projects Planner &amp; Tracker 2023 -22Apr23- (Pilot Version).xlsx]S.Timeline 2023'!#REF!="Missing"</xm:f>
            <x14:dxf>
              <font>
                <b/>
                <i val="0"/>
                <color rgb="FFFF0000"/>
              </font>
            </x14:dxf>
          </x14:cfRule>
          <xm:sqref>D26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'C:\Users\jon.bridge\OneDrive - JD SPORTS PLC\JON BRIDGE DOCS 21 JUL 15\PLANNER\2023\PLANNER-TRACKER DESIGN\[S. E. - Projects Planner &amp; Tracker 2023 -22Apr23- (Pilot Version).xlsx]S.Data'!#REF!</xm:f>
          </x14:formula1>
          <xm:sqref>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Y5"/>
  <sheetViews>
    <sheetView zoomScale="90" zoomScaleNormal="90" workbookViewId="0">
      <selection activeCell="AB7" sqref="AB7"/>
    </sheetView>
  </sheetViews>
  <sheetFormatPr defaultColWidth="6.1640625" defaultRowHeight="14" x14ac:dyDescent="0.3"/>
  <cols>
    <col min="1" max="1" width="1.9140625" customWidth="1"/>
    <col min="2" max="2" width="6.1640625" customWidth="1"/>
    <col min="3" max="3" width="4.9140625" customWidth="1"/>
    <col min="4" max="4" width="8.6640625" customWidth="1"/>
    <col min="5" max="5" width="35.33203125" customWidth="1"/>
    <col min="6" max="6" width="6.6640625" customWidth="1"/>
    <col min="7" max="26" width="0" hidden="1" customWidth="1"/>
    <col min="27" max="27" width="20.75" customWidth="1"/>
    <col min="28" max="28" width="14.9140625" customWidth="1"/>
    <col min="29" max="29" width="14.75" customWidth="1"/>
    <col min="30" max="30" width="12.25" customWidth="1"/>
    <col min="31" max="31" width="14.75" customWidth="1"/>
    <col min="32" max="33" width="14.9140625" customWidth="1"/>
    <col min="34" max="34" width="1.58203125" customWidth="1"/>
    <col min="35" max="35" width="9.5" customWidth="1"/>
    <col min="36" max="36" width="8.9140625" customWidth="1"/>
    <col min="37" max="37" width="11.33203125" customWidth="1"/>
    <col min="38" max="38" width="10.33203125" customWidth="1"/>
    <col min="39" max="39" width="15.25" customWidth="1"/>
    <col min="40" max="40" width="18.4140625" customWidth="1"/>
    <col min="41" max="42" width="12" customWidth="1"/>
    <col min="43" max="43" width="1.4140625" customWidth="1"/>
    <col min="44" max="44" width="14.5" customWidth="1"/>
    <col min="45" max="47" width="14.9140625" customWidth="1"/>
    <col min="48" max="48" width="12" customWidth="1"/>
    <col min="49" max="53" width="10.5" customWidth="1"/>
    <col min="54" max="54" width="1.4140625" customWidth="1"/>
    <col min="55" max="59" width="10.5" customWidth="1"/>
    <col min="60" max="60" width="1.4140625" customWidth="1"/>
    <col min="61" max="67" width="10.5" customWidth="1"/>
    <col min="68" max="68" width="1.4140625" customWidth="1"/>
    <col min="69" max="71" width="10.5" customWidth="1"/>
    <col min="72" max="72" width="1.4140625" customWidth="1"/>
    <col min="73" max="74" width="10.5" customWidth="1"/>
    <col min="75" max="75" width="1.4140625" customWidth="1"/>
    <col min="76" max="78" width="10.5" customWidth="1"/>
    <col min="79" max="79" width="1.4140625" customWidth="1"/>
    <col min="80" max="92" width="10.5" customWidth="1"/>
    <col min="93" max="93" width="1.4140625" customWidth="1"/>
    <col min="94" max="95" width="10.5" customWidth="1"/>
    <col min="96" max="96" width="20" customWidth="1"/>
    <col min="97" max="103" width="10.5" customWidth="1"/>
    <col min="104" max="104" width="1.4140625" customWidth="1"/>
    <col min="105" max="107" width="10.5" customWidth="1"/>
    <col min="108" max="108" width="1.4140625" customWidth="1"/>
    <col min="109" max="111" width="10.5" customWidth="1"/>
    <col min="112" max="112" width="1.4140625" customWidth="1"/>
    <col min="113" max="116" width="10.5" customWidth="1"/>
    <col min="117" max="117" width="1.4140625" customWidth="1"/>
    <col min="118" max="122" width="10.5" customWidth="1"/>
    <col min="123" max="123" width="1.4140625" customWidth="1"/>
    <col min="124" max="127" width="10.5" customWidth="1"/>
    <col min="128" max="128" width="6.58203125" customWidth="1"/>
    <col min="129" max="130" width="3.4140625" customWidth="1"/>
    <col min="131" max="131" width="4.9140625" customWidth="1"/>
    <col min="132" max="144" width="2.58203125" customWidth="1"/>
    <col min="145" max="184" width="3.4140625" customWidth="1"/>
    <col min="185" max="185" width="4.5" customWidth="1"/>
    <col min="186" max="276" width="3.4140625" customWidth="1"/>
  </cols>
  <sheetData>
    <row r="2" spans="2:311" ht="14.5" thickBot="1" x14ac:dyDescent="0.35"/>
    <row r="3" spans="2:311" s="24" customFormat="1" ht="100" customHeight="1" thickBot="1" x14ac:dyDescent="0.35">
      <c r="B3" s="25" t="s">
        <v>51</v>
      </c>
      <c r="C3" s="25" t="s">
        <v>52</v>
      </c>
      <c r="D3" s="25" t="s">
        <v>53</v>
      </c>
      <c r="E3" s="25" t="s">
        <v>54</v>
      </c>
      <c r="F3" s="25" t="s">
        <v>55</v>
      </c>
      <c r="G3" s="26" t="s">
        <v>56</v>
      </c>
      <c r="H3" s="25" t="s">
        <v>57</v>
      </c>
      <c r="I3" s="25" t="s">
        <v>58</v>
      </c>
      <c r="J3" s="26" t="s">
        <v>59</v>
      </c>
      <c r="K3" s="25" t="s">
        <v>60</v>
      </c>
      <c r="L3" s="25" t="s">
        <v>61</v>
      </c>
      <c r="M3" s="26" t="s">
        <v>62</v>
      </c>
      <c r="N3" s="26" t="s">
        <v>63</v>
      </c>
      <c r="O3" s="26" t="s">
        <v>64</v>
      </c>
      <c r="P3" s="27" t="s">
        <v>65</v>
      </c>
      <c r="Q3" s="28" t="s">
        <v>66</v>
      </c>
      <c r="R3" s="28" t="s">
        <v>67</v>
      </c>
      <c r="S3" s="28" t="s">
        <v>68</v>
      </c>
      <c r="T3" s="29" t="s">
        <v>69</v>
      </c>
      <c r="U3" s="29" t="s">
        <v>70</v>
      </c>
      <c r="V3" s="29" t="s">
        <v>71</v>
      </c>
      <c r="W3" s="27" t="s">
        <v>65</v>
      </c>
      <c r="X3" s="29" t="s">
        <v>72</v>
      </c>
      <c r="Y3" s="30" t="s">
        <v>73</v>
      </c>
      <c r="Z3" s="30" t="s">
        <v>74</v>
      </c>
      <c r="AA3" s="30" t="s">
        <v>75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</row>
    <row r="4" spans="2:311" s="12" customFormat="1" ht="20.149999999999999" customHeight="1" thickBot="1" x14ac:dyDescent="0.35">
      <c r="B4" s="13"/>
      <c r="C4" s="14" t="s">
        <v>49</v>
      </c>
      <c r="D4" s="15"/>
      <c r="E4" s="16" t="str">
        <f>Planner!C4</f>
        <v>MODENA</v>
      </c>
      <c r="F4" s="13"/>
      <c r="G4" s="17" t="str">
        <f>'[1]S.Planner 2023'!$F$7</f>
        <v>Centro Commerciale Grandemilia, Via Emilia Ouest 61, 41121, Modena, Italy</v>
      </c>
      <c r="H4" s="18" t="str">
        <f>'[1]S.Planner 2023'!$F$8</f>
        <v>Italy</v>
      </c>
      <c r="I4" s="19" t="str">
        <f>'[1]S.Planner 2023'!$F$9</f>
        <v>South</v>
      </c>
      <c r="J4" s="13" t="str">
        <f>'[1]S.Planner 2023'!$F$10</f>
        <v>Shopping Centre (Existing)</v>
      </c>
      <c r="K4" s="13" t="str">
        <f>'[1]S.Planner 2023'!$F$11</f>
        <v>New Store</v>
      </c>
      <c r="L4" s="13" t="str">
        <f>'[1]S.Planner 2023'!$F$12</f>
        <v>3M</v>
      </c>
      <c r="M4" s="13" t="str">
        <f>'[1]S.Planner 2023'!$F$13</f>
        <v xml:space="preserve">Vinyl </v>
      </c>
      <c r="N4" s="20" t="str">
        <f>'[1]S.Planner 2023'!$F$14</f>
        <v>TBC</v>
      </c>
      <c r="O4" s="13"/>
      <c r="Q4" s="21">
        <f>'[1]S.Planner 2023'!$F$16</f>
        <v>0</v>
      </c>
      <c r="R4" s="21" t="str">
        <f>'[1]S.Planner 2023'!$F$17</f>
        <v>N/A</v>
      </c>
      <c r="S4" s="21" t="str">
        <f>'[1]S.Planner 2023'!$F$17</f>
        <v>N/A</v>
      </c>
      <c r="T4" s="21" t="e">
        <f>'[1]S.Planner 2023'!#REF!</f>
        <v>#REF!</v>
      </c>
      <c r="U4" s="21">
        <f>'[1]S.Planner 2023'!$F$20</f>
        <v>44860</v>
      </c>
      <c r="V4" s="21">
        <f>'[1]S.Planner 2023'!$F$21</f>
        <v>0</v>
      </c>
      <c r="X4" s="21">
        <f>'[1]S.Planner 2023'!$F$23</f>
        <v>44956</v>
      </c>
      <c r="Y4" s="22">
        <f>'[1]S.Planner 2023'!$F$24</f>
        <v>44965</v>
      </c>
      <c r="Z4" s="22">
        <f>'[1]S.Planner 2023'!$F$25</f>
        <v>45037</v>
      </c>
      <c r="AA4" s="22">
        <f>Planner!C26</f>
        <v>45051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</row>
    <row r="5" spans="2:311" s="12" customFormat="1" ht="20.149999999999999" customHeight="1" thickBot="1" x14ac:dyDescent="0.35">
      <c r="B5" s="13"/>
      <c r="C5" s="23" t="s">
        <v>50</v>
      </c>
      <c r="D5" s="15"/>
      <c r="E5" s="16" t="str">
        <f>Planner!D4</f>
        <v>SANTIAGO DE COMPOSTELA</v>
      </c>
      <c r="F5" s="13"/>
      <c r="G5" s="17" t="str">
        <f>'[1]S.Planner 2023'!$G$7</f>
        <v>Centro Comercial As Cancelas.  Avenida Do Camino Frances, 3. 15073. Santiago de Compostela. A Coruna, Spain</v>
      </c>
      <c r="H5" s="18" t="str">
        <f>'[1]S.Planner 2023'!$G$8</f>
        <v>Spain</v>
      </c>
      <c r="I5" s="19" t="str">
        <f>'[1]S.Planner 2023'!$G$9</f>
        <v>South</v>
      </c>
      <c r="J5" s="13" t="str">
        <f>'[1]S.Planner 2023'!$G$10</f>
        <v>Shopping Centre (Existing)</v>
      </c>
      <c r="K5" s="13" t="str">
        <f>'[1]S.Planner 2023'!$G$11</f>
        <v>UPSIZE</v>
      </c>
      <c r="L5" s="13" t="str">
        <f>'[1]S.Planner 2023'!$G$12</f>
        <v>3G</v>
      </c>
      <c r="M5" s="13" t="str">
        <f>'[1]S.Planner 2023'!$G$13</f>
        <v>Ceramic</v>
      </c>
      <c r="N5" s="13" t="str">
        <f>'[1]S.Planner 2023'!$G$14</f>
        <v>TBC</v>
      </c>
      <c r="O5" s="13"/>
      <c r="Q5" s="21">
        <f>'[1]S.Planner 2023'!$G$16</f>
        <v>0</v>
      </c>
      <c r="R5" s="21">
        <f>'[1]S.Planner 2023'!$G$17</f>
        <v>44769</v>
      </c>
      <c r="S5" s="21">
        <f>'[1]S.Planner 2023'!$G$17</f>
        <v>44769</v>
      </c>
      <c r="T5" s="21" t="e">
        <f>'[1]S.Planner 2023'!#REF!</f>
        <v>#REF!</v>
      </c>
      <c r="U5" s="21">
        <f>'[1]S.Planner 2023'!$G$20</f>
        <v>44797</v>
      </c>
      <c r="V5" s="21">
        <f>'[1]S.Planner 2023'!$G$21</f>
        <v>0</v>
      </c>
      <c r="X5" s="21">
        <f>'[1]S.Planner 2023'!$G$23</f>
        <v>44984</v>
      </c>
      <c r="Y5" s="22">
        <f>'[1]S.Planner 2023'!$G$24</f>
        <v>44984</v>
      </c>
      <c r="Z5" s="22">
        <f>'[1]S.Planner 2023'!$G$25</f>
        <v>45041</v>
      </c>
      <c r="AA5" s="22">
        <f>Planner!D26</f>
        <v>44959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</row>
  </sheetData>
  <conditionalFormatting sqref="B3:C3">
    <cfRule type="cellIs" dxfId="179" priority="908" operator="equal">
      <formula>"PIPELINE"</formula>
    </cfRule>
    <cfRule type="cellIs" dxfId="178" priority="909" operator="equal">
      <formula>"PENDING"</formula>
    </cfRule>
  </conditionalFormatting>
  <conditionalFormatting sqref="B3:C3">
    <cfRule type="cellIs" dxfId="177" priority="901" operator="equal">
      <formula>"RO"</formula>
    </cfRule>
    <cfRule type="cellIs" dxfId="176" priority="902" operator="equal">
      <formula>"ES"</formula>
    </cfRule>
    <cfRule type="cellIs" dxfId="175" priority="903" operator="equal">
      <formula>"DE"</formula>
    </cfRule>
    <cfRule type="cellIs" dxfId="174" priority="904" operator="equal">
      <formula>"SE"</formula>
    </cfRule>
    <cfRule type="cellIs" dxfId="173" priority="905" operator="equal">
      <formula>"PL"</formula>
    </cfRule>
    <cfRule type="cellIs" dxfId="172" priority="906" operator="equal">
      <formula>"IT"</formula>
    </cfRule>
    <cfRule type="cellIs" dxfId="171" priority="907" operator="equal">
      <formula>"FR"</formula>
    </cfRule>
  </conditionalFormatting>
  <conditionalFormatting sqref="E3">
    <cfRule type="cellIs" dxfId="170" priority="890" operator="equal">
      <formula>"PIPELINE"</formula>
    </cfRule>
    <cfRule type="cellIs" dxfId="169" priority="891" operator="equal">
      <formula>"PENDING"</formula>
    </cfRule>
  </conditionalFormatting>
  <conditionalFormatting sqref="E3">
    <cfRule type="cellIs" dxfId="168" priority="883" operator="equal">
      <formula>"RO"</formula>
    </cfRule>
    <cfRule type="cellIs" dxfId="167" priority="884" operator="equal">
      <formula>"ES"</formula>
    </cfRule>
    <cfRule type="cellIs" dxfId="166" priority="885" operator="equal">
      <formula>"DE"</formula>
    </cfRule>
    <cfRule type="cellIs" dxfId="165" priority="886" operator="equal">
      <formula>"SE"</formula>
    </cfRule>
    <cfRule type="cellIs" dxfId="164" priority="887" operator="equal">
      <formula>"PL"</formula>
    </cfRule>
    <cfRule type="cellIs" dxfId="163" priority="888" operator="equal">
      <formula>"IT"</formula>
    </cfRule>
    <cfRule type="cellIs" dxfId="162" priority="889" operator="equal">
      <formula>"FR"</formula>
    </cfRule>
  </conditionalFormatting>
  <conditionalFormatting sqref="F3">
    <cfRule type="cellIs" dxfId="161" priority="881" operator="equal">
      <formula>"PIPELINE"</formula>
    </cfRule>
    <cfRule type="cellIs" dxfId="160" priority="882" operator="equal">
      <formula>"PENDING"</formula>
    </cfRule>
  </conditionalFormatting>
  <conditionalFormatting sqref="F3">
    <cfRule type="cellIs" dxfId="159" priority="874" operator="equal">
      <formula>"RO"</formula>
    </cfRule>
    <cfRule type="cellIs" dxfId="158" priority="875" operator="equal">
      <formula>"ES"</formula>
    </cfRule>
    <cfRule type="cellIs" dxfId="157" priority="876" operator="equal">
      <formula>"DE"</formula>
    </cfRule>
    <cfRule type="cellIs" dxfId="156" priority="877" operator="equal">
      <formula>"SE"</formula>
    </cfRule>
    <cfRule type="cellIs" dxfId="155" priority="878" operator="equal">
      <formula>"PL"</formula>
    </cfRule>
    <cfRule type="cellIs" dxfId="154" priority="879" operator="equal">
      <formula>"IT"</formula>
    </cfRule>
    <cfRule type="cellIs" dxfId="153" priority="880" operator="equal">
      <formula>"FR"</formula>
    </cfRule>
  </conditionalFormatting>
  <conditionalFormatting sqref="J3">
    <cfRule type="cellIs" dxfId="152" priority="872" operator="equal">
      <formula>"PIPELINE"</formula>
    </cfRule>
    <cfRule type="cellIs" dxfId="151" priority="873" operator="equal">
      <formula>"PENDING"</formula>
    </cfRule>
  </conditionalFormatting>
  <conditionalFormatting sqref="J3">
    <cfRule type="cellIs" dxfId="150" priority="865" operator="equal">
      <formula>"RO"</formula>
    </cfRule>
    <cfRule type="cellIs" dxfId="149" priority="866" operator="equal">
      <formula>"ES"</formula>
    </cfRule>
    <cfRule type="cellIs" dxfId="148" priority="867" operator="equal">
      <formula>"DE"</formula>
    </cfRule>
    <cfRule type="cellIs" dxfId="147" priority="868" operator="equal">
      <formula>"SE"</formula>
    </cfRule>
    <cfRule type="cellIs" dxfId="146" priority="869" operator="equal">
      <formula>"PL"</formula>
    </cfRule>
    <cfRule type="cellIs" dxfId="145" priority="870" operator="equal">
      <formula>"IT"</formula>
    </cfRule>
    <cfRule type="cellIs" dxfId="144" priority="871" operator="equal">
      <formula>"FR"</formula>
    </cfRule>
  </conditionalFormatting>
  <conditionalFormatting sqref="K3">
    <cfRule type="cellIs" dxfId="143" priority="863" operator="equal">
      <formula>"PIPELINE"</formula>
    </cfRule>
    <cfRule type="cellIs" dxfId="142" priority="864" operator="equal">
      <formula>"PENDING"</formula>
    </cfRule>
  </conditionalFormatting>
  <conditionalFormatting sqref="K3">
    <cfRule type="cellIs" dxfId="141" priority="856" operator="equal">
      <formula>"RO"</formula>
    </cfRule>
    <cfRule type="cellIs" dxfId="140" priority="857" operator="equal">
      <formula>"ES"</formula>
    </cfRule>
    <cfRule type="cellIs" dxfId="139" priority="858" operator="equal">
      <formula>"DE"</formula>
    </cfRule>
    <cfRule type="cellIs" dxfId="138" priority="859" operator="equal">
      <formula>"SE"</formula>
    </cfRule>
    <cfRule type="cellIs" dxfId="137" priority="860" operator="equal">
      <formula>"PL"</formula>
    </cfRule>
    <cfRule type="cellIs" dxfId="136" priority="861" operator="equal">
      <formula>"IT"</formula>
    </cfRule>
    <cfRule type="cellIs" dxfId="135" priority="862" operator="equal">
      <formula>"FR"</formula>
    </cfRule>
  </conditionalFormatting>
  <conditionalFormatting sqref="Y3">
    <cfRule type="cellIs" dxfId="134" priority="854" operator="equal">
      <formula>"PIPELINE"</formula>
    </cfRule>
    <cfRule type="cellIs" dxfId="133" priority="855" operator="equal">
      <formula>"PENDING"</formula>
    </cfRule>
  </conditionalFormatting>
  <conditionalFormatting sqref="Y3">
    <cfRule type="cellIs" dxfId="132" priority="847" operator="equal">
      <formula>"RO"</formula>
    </cfRule>
    <cfRule type="cellIs" dxfId="131" priority="848" operator="equal">
      <formula>"ES"</formula>
    </cfRule>
    <cfRule type="cellIs" dxfId="130" priority="849" operator="equal">
      <formula>"DE"</formula>
    </cfRule>
    <cfRule type="cellIs" dxfId="129" priority="850" operator="equal">
      <formula>"SE"</formula>
    </cfRule>
    <cfRule type="cellIs" dxfId="128" priority="851" operator="equal">
      <formula>"PL"</formula>
    </cfRule>
    <cfRule type="cellIs" dxfId="127" priority="852" operator="equal">
      <formula>"IT"</formula>
    </cfRule>
    <cfRule type="cellIs" dxfId="126" priority="853" operator="equal">
      <formula>"FR"</formula>
    </cfRule>
  </conditionalFormatting>
  <conditionalFormatting sqref="AA3">
    <cfRule type="cellIs" dxfId="125" priority="845" operator="equal">
      <formula>"PIPELINE"</formula>
    </cfRule>
    <cfRule type="cellIs" dxfId="124" priority="846" operator="equal">
      <formula>"PENDING"</formula>
    </cfRule>
  </conditionalFormatting>
  <conditionalFormatting sqref="AA3">
    <cfRule type="cellIs" dxfId="123" priority="838" operator="equal">
      <formula>"RO"</formula>
    </cfRule>
    <cfRule type="cellIs" dxfId="122" priority="839" operator="equal">
      <formula>"ES"</formula>
    </cfRule>
    <cfRule type="cellIs" dxfId="121" priority="840" operator="equal">
      <formula>"DE"</formula>
    </cfRule>
    <cfRule type="cellIs" dxfId="120" priority="841" operator="equal">
      <formula>"SE"</formula>
    </cfRule>
    <cfRule type="cellIs" dxfId="119" priority="842" operator="equal">
      <formula>"PL"</formula>
    </cfRule>
    <cfRule type="cellIs" dxfId="118" priority="843" operator="equal">
      <formula>"IT"</formula>
    </cfRule>
    <cfRule type="cellIs" dxfId="117" priority="844" operator="equal">
      <formula>"FR"</formula>
    </cfRule>
  </conditionalFormatting>
  <conditionalFormatting sqref="Z3">
    <cfRule type="cellIs" dxfId="116" priority="836" operator="equal">
      <formula>"PIPELINE"</formula>
    </cfRule>
    <cfRule type="cellIs" dxfId="115" priority="837" operator="equal">
      <formula>"PENDING"</formula>
    </cfRule>
  </conditionalFormatting>
  <conditionalFormatting sqref="Z3">
    <cfRule type="cellIs" dxfId="114" priority="829" operator="equal">
      <formula>"RO"</formula>
    </cfRule>
    <cfRule type="cellIs" dxfId="113" priority="830" operator="equal">
      <formula>"ES"</formula>
    </cfRule>
    <cfRule type="cellIs" dxfId="112" priority="831" operator="equal">
      <formula>"DE"</formula>
    </cfRule>
    <cfRule type="cellIs" dxfId="111" priority="832" operator="equal">
      <formula>"SE"</formula>
    </cfRule>
    <cfRule type="cellIs" dxfId="110" priority="833" operator="equal">
      <formula>"PL"</formula>
    </cfRule>
    <cfRule type="cellIs" dxfId="109" priority="834" operator="equal">
      <formula>"IT"</formula>
    </cfRule>
    <cfRule type="cellIs" dxfId="108" priority="835" operator="equal">
      <formula>"FR"</formula>
    </cfRule>
  </conditionalFormatting>
  <conditionalFormatting sqref="Q3">
    <cfRule type="cellIs" dxfId="107" priority="692" operator="equal">
      <formula>"PIPELINE"</formula>
    </cfRule>
    <cfRule type="cellIs" dxfId="106" priority="693" operator="equal">
      <formula>"PENDING"</formula>
    </cfRule>
  </conditionalFormatting>
  <conditionalFormatting sqref="Q3">
    <cfRule type="cellIs" dxfId="105" priority="685" operator="equal">
      <formula>"RO"</formula>
    </cfRule>
    <cfRule type="cellIs" dxfId="104" priority="686" operator="equal">
      <formula>"ES"</formula>
    </cfRule>
    <cfRule type="cellIs" dxfId="103" priority="687" operator="equal">
      <formula>"DE"</formula>
    </cfRule>
    <cfRule type="cellIs" dxfId="102" priority="688" operator="equal">
      <formula>"SE"</formula>
    </cfRule>
    <cfRule type="cellIs" dxfId="101" priority="689" operator="equal">
      <formula>"PL"</formula>
    </cfRule>
    <cfRule type="cellIs" dxfId="100" priority="690" operator="equal">
      <formula>"IT"</formula>
    </cfRule>
    <cfRule type="cellIs" dxfId="99" priority="691" operator="equal">
      <formula>"FR"</formula>
    </cfRule>
  </conditionalFormatting>
  <conditionalFormatting sqref="U3">
    <cfRule type="cellIs" dxfId="98" priority="683" operator="equal">
      <formula>"PIPELINE"</formula>
    </cfRule>
    <cfRule type="cellIs" dxfId="97" priority="684" operator="equal">
      <formula>"PENDING"</formula>
    </cfRule>
  </conditionalFormatting>
  <conditionalFormatting sqref="U3">
    <cfRule type="cellIs" dxfId="96" priority="676" operator="equal">
      <formula>"RO"</formula>
    </cfRule>
    <cfRule type="cellIs" dxfId="95" priority="677" operator="equal">
      <formula>"ES"</formula>
    </cfRule>
    <cfRule type="cellIs" dxfId="94" priority="678" operator="equal">
      <formula>"DE"</formula>
    </cfRule>
    <cfRule type="cellIs" dxfId="93" priority="679" operator="equal">
      <formula>"SE"</formula>
    </cfRule>
    <cfRule type="cellIs" dxfId="92" priority="680" operator="equal">
      <formula>"PL"</formula>
    </cfRule>
    <cfRule type="cellIs" dxfId="91" priority="681" operator="equal">
      <formula>"IT"</formula>
    </cfRule>
    <cfRule type="cellIs" dxfId="90" priority="682" operator="equal">
      <formula>"FR"</formula>
    </cfRule>
  </conditionalFormatting>
  <conditionalFormatting sqref="S3">
    <cfRule type="cellIs" dxfId="89" priority="674" operator="equal">
      <formula>"PIPELINE"</formula>
    </cfRule>
    <cfRule type="cellIs" dxfId="88" priority="675" operator="equal">
      <formula>"PENDING"</formula>
    </cfRule>
  </conditionalFormatting>
  <conditionalFormatting sqref="S3">
    <cfRule type="cellIs" dxfId="87" priority="667" operator="equal">
      <formula>"RO"</formula>
    </cfRule>
    <cfRule type="cellIs" dxfId="86" priority="668" operator="equal">
      <formula>"ES"</formula>
    </cfRule>
    <cfRule type="cellIs" dxfId="85" priority="669" operator="equal">
      <formula>"DE"</formula>
    </cfRule>
    <cfRule type="cellIs" dxfId="84" priority="670" operator="equal">
      <formula>"SE"</formula>
    </cfRule>
    <cfRule type="cellIs" dxfId="83" priority="671" operator="equal">
      <formula>"PL"</formula>
    </cfRule>
    <cfRule type="cellIs" dxfId="82" priority="672" operator="equal">
      <formula>"IT"</formula>
    </cfRule>
    <cfRule type="cellIs" dxfId="81" priority="673" operator="equal">
      <formula>"FR"</formula>
    </cfRule>
  </conditionalFormatting>
  <conditionalFormatting sqref="D3">
    <cfRule type="cellIs" dxfId="80" priority="89" operator="equal">
      <formula>"PIPELINE"</formula>
    </cfRule>
    <cfRule type="cellIs" dxfId="79" priority="90" operator="equal">
      <formula>"PENDING"</formula>
    </cfRule>
  </conditionalFormatting>
  <conditionalFormatting sqref="D3">
    <cfRule type="cellIs" dxfId="78" priority="82" operator="equal">
      <formula>"RO"</formula>
    </cfRule>
    <cfRule type="cellIs" dxfId="77" priority="83" operator="equal">
      <formula>"ES"</formula>
    </cfRule>
    <cfRule type="cellIs" dxfId="76" priority="84" operator="equal">
      <formula>"DE"</formula>
    </cfRule>
    <cfRule type="cellIs" dxfId="75" priority="85" operator="equal">
      <formula>"SE"</formula>
    </cfRule>
    <cfRule type="cellIs" dxfId="74" priority="86" operator="equal">
      <formula>"PL"</formula>
    </cfRule>
    <cfRule type="cellIs" dxfId="73" priority="87" operator="equal">
      <formula>"IT"</formula>
    </cfRule>
    <cfRule type="cellIs" dxfId="72" priority="88" operator="equal">
      <formula>"FR"</formula>
    </cfRule>
  </conditionalFormatting>
  <conditionalFormatting sqref="T3 V3">
    <cfRule type="cellIs" dxfId="71" priority="28" operator="equal">
      <formula>"RO"</formula>
    </cfRule>
    <cfRule type="cellIs" dxfId="70" priority="29" operator="equal">
      <formula>"ES"</formula>
    </cfRule>
    <cfRule type="cellIs" dxfId="69" priority="30" operator="equal">
      <formula>"DE"</formula>
    </cfRule>
    <cfRule type="cellIs" dxfId="68" priority="31" operator="equal">
      <formula>"SE"</formula>
    </cfRule>
    <cfRule type="cellIs" dxfId="67" priority="32" operator="equal">
      <formula>"PL"</formula>
    </cfRule>
    <cfRule type="cellIs" dxfId="66" priority="33" operator="equal">
      <formula>"IT"</formula>
    </cfRule>
    <cfRule type="cellIs" dxfId="65" priority="34" operator="equal">
      <formula>"FR"</formula>
    </cfRule>
  </conditionalFormatting>
  <conditionalFormatting sqref="L3">
    <cfRule type="cellIs" dxfId="64" priority="80" operator="equal">
      <formula>"PIPELINE"</formula>
    </cfRule>
    <cfRule type="cellIs" dxfId="63" priority="81" operator="equal">
      <formula>"PENDING"</formula>
    </cfRule>
  </conditionalFormatting>
  <conditionalFormatting sqref="L3">
    <cfRule type="cellIs" dxfId="62" priority="73" operator="equal">
      <formula>"RO"</formula>
    </cfRule>
    <cfRule type="cellIs" dxfId="61" priority="74" operator="equal">
      <formula>"ES"</formula>
    </cfRule>
    <cfRule type="cellIs" dxfId="60" priority="75" operator="equal">
      <formula>"DE"</formula>
    </cfRule>
    <cfRule type="cellIs" dxfId="59" priority="76" operator="equal">
      <formula>"SE"</formula>
    </cfRule>
    <cfRule type="cellIs" dxfId="58" priority="77" operator="equal">
      <formula>"PL"</formula>
    </cfRule>
    <cfRule type="cellIs" dxfId="57" priority="78" operator="equal">
      <formula>"IT"</formula>
    </cfRule>
    <cfRule type="cellIs" dxfId="56" priority="79" operator="equal">
      <formula>"FR"</formula>
    </cfRule>
  </conditionalFormatting>
  <conditionalFormatting sqref="M3">
    <cfRule type="cellIs" dxfId="55" priority="62" operator="equal">
      <formula>"PIPELINE"</formula>
    </cfRule>
    <cfRule type="cellIs" dxfId="54" priority="63" operator="equal">
      <formula>"PENDING"</formula>
    </cfRule>
  </conditionalFormatting>
  <conditionalFormatting sqref="M3">
    <cfRule type="cellIs" dxfId="53" priority="55" operator="equal">
      <formula>"RO"</formula>
    </cfRule>
    <cfRule type="cellIs" dxfId="52" priority="56" operator="equal">
      <formula>"ES"</formula>
    </cfRule>
    <cfRule type="cellIs" dxfId="51" priority="57" operator="equal">
      <formula>"DE"</formula>
    </cfRule>
    <cfRule type="cellIs" dxfId="50" priority="58" operator="equal">
      <formula>"SE"</formula>
    </cfRule>
    <cfRule type="cellIs" dxfId="49" priority="59" operator="equal">
      <formula>"PL"</formula>
    </cfRule>
    <cfRule type="cellIs" dxfId="48" priority="60" operator="equal">
      <formula>"IT"</formula>
    </cfRule>
    <cfRule type="cellIs" dxfId="47" priority="61" operator="equal">
      <formula>"FR"</formula>
    </cfRule>
  </conditionalFormatting>
  <conditionalFormatting sqref="N3:O3">
    <cfRule type="cellIs" dxfId="46" priority="53" operator="equal">
      <formula>"PIPELINE"</formula>
    </cfRule>
    <cfRule type="cellIs" dxfId="45" priority="54" operator="equal">
      <formula>"PENDING"</formula>
    </cfRule>
  </conditionalFormatting>
  <conditionalFormatting sqref="N3:O3">
    <cfRule type="cellIs" dxfId="44" priority="46" operator="equal">
      <formula>"RO"</formula>
    </cfRule>
    <cfRule type="cellIs" dxfId="43" priority="47" operator="equal">
      <formula>"ES"</formula>
    </cfRule>
    <cfRule type="cellIs" dxfId="42" priority="48" operator="equal">
      <formula>"DE"</formula>
    </cfRule>
    <cfRule type="cellIs" dxfId="41" priority="49" operator="equal">
      <formula>"SE"</formula>
    </cfRule>
    <cfRule type="cellIs" dxfId="40" priority="50" operator="equal">
      <formula>"PL"</formula>
    </cfRule>
    <cfRule type="cellIs" dxfId="39" priority="51" operator="equal">
      <formula>"IT"</formula>
    </cfRule>
    <cfRule type="cellIs" dxfId="38" priority="52" operator="equal">
      <formula>"FR"</formula>
    </cfRule>
  </conditionalFormatting>
  <conditionalFormatting sqref="X3">
    <cfRule type="cellIs" dxfId="37" priority="44" operator="equal">
      <formula>"PIPELINE"</formula>
    </cfRule>
    <cfRule type="cellIs" dxfId="36" priority="45" operator="equal">
      <formula>"PENDING"</formula>
    </cfRule>
  </conditionalFormatting>
  <conditionalFormatting sqref="X3">
    <cfRule type="cellIs" dxfId="35" priority="37" operator="equal">
      <formula>"RO"</formula>
    </cfRule>
    <cfRule type="cellIs" dxfId="34" priority="38" operator="equal">
      <formula>"ES"</formula>
    </cfRule>
    <cfRule type="cellIs" dxfId="33" priority="39" operator="equal">
      <formula>"DE"</formula>
    </cfRule>
    <cfRule type="cellIs" dxfId="32" priority="40" operator="equal">
      <formula>"SE"</formula>
    </cfRule>
    <cfRule type="cellIs" dxfId="31" priority="41" operator="equal">
      <formula>"PL"</formula>
    </cfRule>
    <cfRule type="cellIs" dxfId="30" priority="42" operator="equal">
      <formula>"IT"</formula>
    </cfRule>
    <cfRule type="cellIs" dxfId="29" priority="43" operator="equal">
      <formula>"FR"</formula>
    </cfRule>
  </conditionalFormatting>
  <conditionalFormatting sqref="T3 V3">
    <cfRule type="cellIs" dxfId="28" priority="35" operator="equal">
      <formula>"PIPELINE"</formula>
    </cfRule>
    <cfRule type="cellIs" dxfId="27" priority="36" operator="equal">
      <formula>"PENDING"</formula>
    </cfRule>
  </conditionalFormatting>
  <conditionalFormatting sqref="H3">
    <cfRule type="cellIs" dxfId="26" priority="26" operator="equal">
      <formula>"PIPELINE"</formula>
    </cfRule>
    <cfRule type="cellIs" dxfId="25" priority="27" operator="equal">
      <formula>"PENDING"</formula>
    </cfRule>
  </conditionalFormatting>
  <conditionalFormatting sqref="H3">
    <cfRule type="cellIs" dxfId="24" priority="19" operator="equal">
      <formula>"RO"</formula>
    </cfRule>
    <cfRule type="cellIs" dxfId="23" priority="20" operator="equal">
      <formula>"ES"</formula>
    </cfRule>
    <cfRule type="cellIs" dxfId="22" priority="21" operator="equal">
      <formula>"DE"</formula>
    </cfRule>
    <cfRule type="cellIs" dxfId="21" priority="22" operator="equal">
      <formula>"SE"</formula>
    </cfRule>
    <cfRule type="cellIs" dxfId="20" priority="23" operator="equal">
      <formula>"PL"</formula>
    </cfRule>
    <cfRule type="cellIs" dxfId="19" priority="24" operator="equal">
      <formula>"IT"</formula>
    </cfRule>
    <cfRule type="cellIs" dxfId="18" priority="25" operator="equal">
      <formula>"FR"</formula>
    </cfRule>
  </conditionalFormatting>
  <conditionalFormatting sqref="G3">
    <cfRule type="cellIs" dxfId="17" priority="17" operator="equal">
      <formula>"PIPELINE"</formula>
    </cfRule>
    <cfRule type="cellIs" dxfId="16" priority="18" operator="equal">
      <formula>"PENDING"</formula>
    </cfRule>
  </conditionalFormatting>
  <conditionalFormatting sqref="G3">
    <cfRule type="cellIs" dxfId="15" priority="10" operator="equal">
      <formula>"RO"</formula>
    </cfRule>
    <cfRule type="cellIs" dxfId="14" priority="11" operator="equal">
      <formula>"ES"</formula>
    </cfRule>
    <cfRule type="cellIs" dxfId="13" priority="12" operator="equal">
      <formula>"DE"</formula>
    </cfRule>
    <cfRule type="cellIs" dxfId="12" priority="13" operator="equal">
      <formula>"SE"</formula>
    </cfRule>
    <cfRule type="cellIs" dxfId="11" priority="14" operator="equal">
      <formula>"PL"</formula>
    </cfRule>
    <cfRule type="cellIs" dxfId="10" priority="15" operator="equal">
      <formula>"IT"</formula>
    </cfRule>
    <cfRule type="cellIs" dxfId="9" priority="16" operator="equal">
      <formula>"FR"</formula>
    </cfRule>
  </conditionalFormatting>
  <conditionalFormatting sqref="R3">
    <cfRule type="cellIs" dxfId="8" priority="8" operator="equal">
      <formula>"PIPELINE"</formula>
    </cfRule>
    <cfRule type="cellIs" dxfId="7" priority="9" operator="equal">
      <formula>"PENDING"</formula>
    </cfRule>
  </conditionalFormatting>
  <conditionalFormatting sqref="R3">
    <cfRule type="cellIs" dxfId="6" priority="1" operator="equal">
      <formula>"RO"</formula>
    </cfRule>
    <cfRule type="cellIs" dxfId="5" priority="2" operator="equal">
      <formula>"ES"</formula>
    </cfRule>
    <cfRule type="cellIs" dxfId="4" priority="3" operator="equal">
      <formula>"DE"</formula>
    </cfRule>
    <cfRule type="cellIs" dxfId="3" priority="4" operator="equal">
      <formula>"SE"</formula>
    </cfRule>
    <cfRule type="cellIs" dxfId="2" priority="5" operator="equal">
      <formula>"PL"</formula>
    </cfRule>
    <cfRule type="cellIs" dxfId="1" priority="6" operator="equal">
      <formula>"IT"</formula>
    </cfRule>
    <cfRule type="cellIs" dxfId="0" priority="7" operator="equal">
      <formula>"FR"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Planner</vt:lpstr>
      <vt:lpstr>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Bridge</dc:creator>
  <cp:lastModifiedBy>Jon Bridge</cp:lastModifiedBy>
  <dcterms:created xsi:type="dcterms:W3CDTF">2023-04-24T18:02:08Z</dcterms:created>
  <dcterms:modified xsi:type="dcterms:W3CDTF">2023-04-25T20:02:05Z</dcterms:modified>
</cp:coreProperties>
</file>